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ATAL_AGUARDANDO EXCEL 3 EVENTOS\Dia das Mães\"/>
    </mc:Choice>
  </mc:AlternateContent>
  <xr:revisionPtr revIDLastSave="0" documentId="8_{4F209969-8A7E-4062-8EE1-5469FEF49FDD}" xr6:coauthVersionLast="47" xr6:coauthVersionMax="47" xr10:uidLastSave="{00000000-0000-0000-0000-000000000000}"/>
  <bookViews>
    <workbookView xWindow="-120" yWindow="-120" windowWidth="20730" windowHeight="11160" tabRatio="478" xr2:uid="{AABC3014-5984-4ACE-B571-DFD3026947F7}"/>
  </bookViews>
  <sheets>
    <sheet name="COMERCIAL 01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0">[3]!__p1</definedName>
    <definedName name="__________________________________R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0">[3]!___p1</definedName>
    <definedName name="_____________________________R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0">[5]!__________p1</definedName>
    <definedName name="_________________________R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0">[5]!_________p1</definedName>
    <definedName name="_______________________R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0">[5]!_________________p1</definedName>
    <definedName name="______________________R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0">[5]!________p1</definedName>
    <definedName name="_____________________R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0">[5]!________________p1</definedName>
    <definedName name="____________________R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0">[5]!_______p1</definedName>
    <definedName name="___________________R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0">[5]!_____p1</definedName>
    <definedName name="_____________R">[5]!_____p1</definedName>
    <definedName name="_____________Rd30">#REF!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0">[5]!_____p1</definedName>
    <definedName name="___________R">[5]!_____p1</definedName>
    <definedName name="___________Rd30">#REF!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0">[5]!_____p1</definedName>
    <definedName name="_________R">[5]!_____p1</definedName>
    <definedName name="_________Rd30">#REF!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0">[5]!_____p1</definedName>
    <definedName name="_______R">[5]!_____p1</definedName>
    <definedName name="_______Rd30">#REF!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0">[5]!___________p1</definedName>
    <definedName name="______R">[5]!___________p1</definedName>
    <definedName name="______Rd30">#REF!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0">[5]!____p1</definedName>
    <definedName name="_____R">[5]!____p1</definedName>
    <definedName name="_____Rd30">#REF!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 localSheetId="0">[9]!_xlbgnm.p1</definedName>
    <definedName name="____NO2">[9]!_xlbgnm.p1</definedName>
    <definedName name="____NO3" localSheetId="0">[9]!_xlbgnm.p1</definedName>
    <definedName name="____NO3">[9]!_xlbgnm.p1</definedName>
    <definedName name="____NO4" localSheetId="0">[9]!_xlbgnm.p1</definedName>
    <definedName name="____NO4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0">[0]!_____p1</definedName>
    <definedName name="____R">[0]!_____p1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0">[5]!_______________p1</definedName>
    <definedName name="___cto2">[5]!_______________p1</definedName>
    <definedName name="___Dez1">#REF!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0">[8]!___p1</definedName>
    <definedName name="___JO2">[8]!___p1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0">[0]!____p1</definedName>
    <definedName name="___R">[0]!____p1</definedName>
    <definedName name="___Rd30">#REF!</definedName>
    <definedName name="___rev1" localSheetId="0">[5]!_______________p1</definedName>
    <definedName name="___rev1">[5]!_______________p1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0">[8]!___p1</definedName>
    <definedName name="___ter1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0">[3]!___p1</definedName>
    <definedName name="__cto2">[3]!___p1</definedName>
    <definedName name="__Dez1">[11]calendario!$Q$33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0">[13]!__p1</definedName>
    <definedName name="__JO2">[13]!__p1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0">[0]!___p1</definedName>
    <definedName name="__MAV1">[0]!___p1</definedName>
    <definedName name="__me3" localSheetId="0">[3]!___p1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 localSheetId="0">[9]!_xlbgnm.p1</definedName>
    <definedName name="__NO2">[9]!_xlbgnm.p1</definedName>
    <definedName name="__NO3" localSheetId="0">[9]!_xlbgnm.p1</definedName>
    <definedName name="__NO3">[9]!_xlbgnm.p1</definedName>
    <definedName name="__NO4" localSheetId="0">[9]!_xlbgnm.p1</definedName>
    <definedName name="__NO4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0">[0]!___p1</definedName>
    <definedName name="__R">[0]!___p1</definedName>
    <definedName name="__Rd30">#REF!</definedName>
    <definedName name="__rev1" localSheetId="0">[3]!___p1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0">[8]!__p1</definedName>
    <definedName name="__ter1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0">[5]!____p1</definedName>
    <definedName name="_cto2">[5]!____p1</definedName>
    <definedName name="_dd1" localSheetId="0">[0]!_p1</definedName>
    <definedName name="_dd1">[0]!_p1</definedName>
    <definedName name="_Dez1">#REF!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0">[13]!_p1</definedName>
    <definedName name="_JO2">[13]!_p1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0">[5]!____p1</definedName>
    <definedName name="_MAV1">[5]!____p1</definedName>
    <definedName name="_me3" localSheetId="0">[5]!____p1</definedName>
    <definedName name="_me3">[5]!____p1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0">[5]!__p1</definedName>
    <definedName name="_R">[5]!__p1</definedName>
    <definedName name="_Rd30">#REF!</definedName>
    <definedName name="_rev1" localSheetId="0">[5]!____p1</definedName>
    <definedName name="_rev1">[5]!____p1</definedName>
    <definedName name="_rev2" localSheetId="0">[0]!____p1</definedName>
    <definedName name="_rev2">[0]!____p1</definedName>
    <definedName name="_REV3" localSheetId="0">[5]!____p1</definedName>
    <definedName name="_REV3">[5]!____p1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0">[13]!_p1</definedName>
    <definedName name="_ter1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0">[0]!_p1</definedName>
    <definedName name="_VI2">[0]!_p1</definedName>
    <definedName name="a">#REF!</definedName>
    <definedName name="aa" localSheetId="0">[0]!___p1</definedName>
    <definedName name="aa">[0]!___p1</definedName>
    <definedName name="aaa" localSheetId="0">[0]!___p1</definedName>
    <definedName name="aaa">[0]!___p1</definedName>
    <definedName name="aaaa" localSheetId="0">[0]!___p1</definedName>
    <definedName name="aaaa">[0]!___p1</definedName>
    <definedName name="AAAAA">'[17]Pen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 localSheetId="0">[5]!____p1</definedName>
    <definedName name="AAAAAAAAAAAAAAAAAAAAAAAA">[5]!____p1</definedName>
    <definedName name="aaaaaaaaaaaaaaaaaaaaaaaaaaaa" localSheetId="0">[0]!___p1</definedName>
    <definedName name="aaaaaaaaaaaaaaaaaaaaaaaaaaaa">[0]!___p1</definedName>
    <definedName name="ab" localSheetId="0">[5]!_p1</definedName>
    <definedName name="ab">[5]!_p1</definedName>
    <definedName name="aba" localSheetId="0">[9]!_xlbgnm.p1</definedName>
    <definedName name="aba">[9]!_xlbgnm.p1</definedName>
    <definedName name="abc" localSheetId="0">[0]!_p1</definedName>
    <definedName name="abc">[0]!_p1</definedName>
    <definedName name="ABCD" localSheetId="0">[5]!____p1</definedName>
    <definedName name="ABCD">[5]!____p1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0">[5]!____p1</definedName>
    <definedName name="ABXC">[5]!____p1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 localSheetId="0">[9]!_xlbgnm.p1</definedName>
    <definedName name="afdsa">[9]!_xlbgnm.p1</definedName>
    <definedName name="agaga" localSheetId="0">[9]!_xlbgnm.p1</definedName>
    <definedName name="agaga">[9]!_xlbgnm.p1</definedName>
    <definedName name="ago" localSheetId="0">[9]!_xlbgnm.p1</definedName>
    <definedName name="ago">[9]!_xlbgnm.p1</definedName>
    <definedName name="agosto" localSheetId="0">[9]!_xlbgnm.p1</definedName>
    <definedName name="agosto">[9]!_xlbgnm.p1</definedName>
    <definedName name="ahaerf" localSheetId="0">[9]!_xlbgnm.p1</definedName>
    <definedName name="ahaerf">[9]!_xlbgnm.p1</definedName>
    <definedName name="AI">#REF!</definedName>
    <definedName name="al" localSheetId="0">[9]!_xlbgnm.p1</definedName>
    <definedName name="al">[9]!_xlbgnm.p1</definedName>
    <definedName name="ala" localSheetId="0">[9]!_xlbgnm.p1</definedName>
    <definedName name="ala">[9]!_xlbgnm.p1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 localSheetId="0">[13]!_p1</definedName>
    <definedName name="Alter">[13]!_p1</definedName>
    <definedName name="alteração" localSheetId="0">[13]!_p1</definedName>
    <definedName name="alteração">[13]!_p1</definedName>
    <definedName name="Aluguel">[18]Franqueado!#REF!</definedName>
    <definedName name="ama" localSheetId="0">[13]!_p1</definedName>
    <definedName name="ama">[13]!_p1</definedName>
    <definedName name="amana" localSheetId="0">[9]!_xlbgnm.p1</definedName>
    <definedName name="amana">[9]!_xlbgnm.p1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 localSheetId="0">[13]!_p1</definedName>
    <definedName name="amazonia">[13]!_p1</definedName>
    <definedName name="amazonia1" localSheetId="0">[13]!_p1</definedName>
    <definedName name="amazonia1">[13]!_p1</definedName>
    <definedName name="ana" localSheetId="0">[9]!_xlbgnm.p1</definedName>
    <definedName name="ana">[9]!_xlbgnm.p1</definedName>
    <definedName name="Andina">'[19]FLOWCHART-02'!#REF!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0">[5]!____p1</definedName>
    <definedName name="ansansn">[5]!____p1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0">'COMERCIAL 01'!$A$1:$O$34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0">[9]!_xlbgnm.p1</definedName>
    <definedName name="arg">[9]!_xlbgnm.p1</definedName>
    <definedName name="Arq_Nome">#REF!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0">[0]!___p1</definedName>
    <definedName name="asasdsfd">[0]!___p1</definedName>
    <definedName name="asd" hidden="1">#REF!</definedName>
    <definedName name="asdasd" localSheetId="0">[5]!_p1</definedName>
    <definedName name="asdasd">[5]!_p1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 localSheetId="0">[9]!_xlbgnm.p1</definedName>
    <definedName name="ASE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0">[9]!_xlbgnm.p1</definedName>
    <definedName name="avab">[9]!_xlbgnm.p1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0">[0]!___p1</definedName>
    <definedName name="bb">[0]!___p1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0">[5]!____p1</definedName>
    <definedName name="busdoor">[5]!____p1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0">[0]!_p1</definedName>
    <definedName name="CAG">[0]!_p1</definedName>
    <definedName name="cal" localSheetId="0">[13]!_p1</definedName>
    <definedName name="cal">[13]!_p1</definedName>
    <definedName name="CAM">[16]CAM!$A$6:$AV$50</definedName>
    <definedName name="camila" localSheetId="0">[13]!_p1</definedName>
    <definedName name="camila">[13]!_p1</definedName>
    <definedName name="Caminhão">#REF!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>#REF!</definedName>
    <definedName name="carla" localSheetId="0">[9]!_xlbgnm.p1</definedName>
    <definedName name="carla">[9]!_xlbgnm.p1</definedName>
    <definedName name="carm" localSheetId="0">[0]!_p1</definedName>
    <definedName name="carm">[0]!_p1</definedName>
    <definedName name="CASA" localSheetId="0">[0]!_p1</definedName>
    <definedName name="CASA">[0]!_p1</definedName>
    <definedName name="cata" localSheetId="0">[0]!_p1</definedName>
    <definedName name="cata">[0]!_p1</definedName>
    <definedName name="cc" localSheetId="0">[0]!____p1</definedName>
    <definedName name="cc">[0]!____p1</definedName>
    <definedName name="ccc" localSheetId="0">[0]!___p1</definedName>
    <definedName name="ccc">[0]!___p1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 localSheetId="0">[13]!_p1</definedName>
    <definedName name="ccccc">[13]!_p1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>[18]Franqueado!#REF!</definedName>
    <definedName name="cn" localSheetId="0">[0]!____p1</definedName>
    <definedName name="cn">[0]!____p1</definedName>
    <definedName name="CNH">[12]Terceiros!$A$1:$M$71</definedName>
    <definedName name="ço" localSheetId="0">[0]!___p1</definedName>
    <definedName name="ço">[0]!___p1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0">[0]!___p1</definedName>
    <definedName name="çooppoç">[0]!___p1</definedName>
    <definedName name="copa" localSheetId="0">[5]!____p1</definedName>
    <definedName name="copa">[5]!____p1</definedName>
    <definedName name="copi" localSheetId="0">[0]!_p1</definedName>
    <definedName name="copi">[0]!_p1</definedName>
    <definedName name="correção" localSheetId="0">[9]!_xlbgnm.p1</definedName>
    <definedName name="correção">[9]!_xlbgnm.p1</definedName>
    <definedName name="CP_Paineis">#REF!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>#REF!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>#REF!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0">[0]!___p1</definedName>
    <definedName name="dd">[0]!___p1</definedName>
    <definedName name="DdaHoraPgPerc">[29]dHora!$D$307:$W$354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>#REF!</definedName>
    <definedName name="de" localSheetId="0">[13]!_p1</definedName>
    <definedName name="de">[13]!_p1</definedName>
    <definedName name="defesa" localSheetId="0">[0]!___p1</definedName>
    <definedName name="defesa">[0]!___p1</definedName>
    <definedName name="Definition">#REF!</definedName>
    <definedName name="deia" localSheetId="0">[9]!_xlbgnm.p1</definedName>
    <definedName name="deia">[9]!_xlbgnm.p1</definedName>
    <definedName name="DEMAIS" localSheetId="0">[0]!___p1</definedName>
    <definedName name="DEMAIS">[0]!___p1</definedName>
    <definedName name="DERSF" localSheetId="0">[9]!_xlbgnm.p1</definedName>
    <definedName name="DERSF">[9]!_xlbgnm.p1</definedName>
    <definedName name="dez" localSheetId="0">[0]!___p1</definedName>
    <definedName name="dez">[0]!___p1</definedName>
    <definedName name="DF">[16]DF!$A$6:$BA$50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0">[0]!___p1</definedName>
    <definedName name="e">[0]!___p1</definedName>
    <definedName name="e4r4r" localSheetId="0">[9]!_xlbgnm.p1</definedName>
    <definedName name="e4r4r">[9]!_xlbgnm.p1</definedName>
    <definedName name="eafeg" localSheetId="0">[9]!_xlbgnm.p1</definedName>
    <definedName name="eafeg">[9]!_xlbgnm.p1</definedName>
    <definedName name="eddfgg" localSheetId="0">[9]!_xlbgnm.p1</definedName>
    <definedName name="eddfgg">[9]!_xlbgnm.p1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>#N/A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0">[9]!_xlbgnm.p1</definedName>
    <definedName name="efer">[9]!_xlbgnm.p1</definedName>
    <definedName name="efwef" localSheetId="0">[0]!____p1</definedName>
    <definedName name="efwef">[0]!____p1</definedName>
    <definedName name="Eldorado" hidden="1">{"'Janeiro'!$A$1:$I$153"}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0">[0]!_p1</definedName>
    <definedName name="er">[0]!_p1</definedName>
    <definedName name="Era">#REF!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>[18]Franqueado!#REF!</definedName>
    <definedName name="et4rt" localSheetId="0">[9]!_xlbgnm.p1</definedName>
    <definedName name="et4rt">[9]!_xlbgnm.p1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 localSheetId="0">[5]!_p1</definedName>
    <definedName name="eumereco">[5]!_p1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0">[0]!_p1</definedName>
    <definedName name="FE">[0]!_p1</definedName>
    <definedName name="FECH">[31]capa!$A$1:$A$2</definedName>
    <definedName name="fefea" localSheetId="0">[9]!_xlbgnm.p1</definedName>
    <definedName name="fefea">[9]!_xlbgnm.p1</definedName>
    <definedName name="fegaewg" localSheetId="0">[9]!_xlbgnm.p1</definedName>
    <definedName name="fegaewg">[9]!_xlbgnm.p1</definedName>
    <definedName name="FER" localSheetId="0">[0]!_p1</definedName>
    <definedName name="FER">[0]!_p1</definedName>
    <definedName name="fern" localSheetId="0">[13]!_p1</definedName>
    <definedName name="fern">[13]!_p1</definedName>
    <definedName name="FEVEREIRO" hidden="1">{"'crono'!$U$12:$W$20"}</definedName>
    <definedName name="ff" localSheetId="0">[0]!___p1</definedName>
    <definedName name="ff">[0]!___p1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0">[0]!_p1</definedName>
    <definedName name="FG">[0]!_p1</definedName>
    <definedName name="FHE">[26]CAD!$C$1:$C$65536</definedName>
    <definedName name="File_Name" localSheetId="0">OFFSET([5]!START,0,0,1,1)</definedName>
    <definedName name="File_Name">OFFSET([5]!START,0,0,1,1)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0">[9]!_xlbgnm.p1</definedName>
    <definedName name="final">[9]!_xlbgnm.p1</definedName>
    <definedName name="fixo" localSheetId="0">[9]!_xlbgnm.p1</definedName>
    <definedName name="fixo">[9]!_xlbgnm.p1</definedName>
    <definedName name="FLAG" localSheetId="0">[9]!_xlbgnm.p1</definedName>
    <definedName name="FLAG">[9]!_xlbgnm.p1</definedName>
    <definedName name="flavia" localSheetId="0">[0]!_p1</definedName>
    <definedName name="flavia">[0]!_p1</definedName>
    <definedName name="flex" localSheetId="0">[9]!_xlbgnm.p1</definedName>
    <definedName name="flex">[9]!_xlbgnm.p1</definedName>
    <definedName name="flow" localSheetId="0">[9]!_xlbgnm.p1</definedName>
    <definedName name="flow">[9]!_xlbgnm.p1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0">[9]!_xlbgnm.p1</definedName>
    <definedName name="gaefeag">[9]!_xlbgnm.p1</definedName>
    <definedName name="gaefefdasf" localSheetId="0">[9]!_xlbgnm.p1</definedName>
    <definedName name="gaefefdasf">[9]!_xlbgnm.p1</definedName>
    <definedName name="gaege" localSheetId="0">[9]!_xlbgnm.p1</definedName>
    <definedName name="gaege">[9]!_xlbgnm.p1</definedName>
    <definedName name="gaegheah" localSheetId="0">[9]!_xlbgnm.p1</definedName>
    <definedName name="gaegheah">[9]!_xlbgnm.p1</definedName>
    <definedName name="gaerg" localSheetId="0">[9]!_xlbgnm.p1</definedName>
    <definedName name="gaerg">[9]!_xlbgnm.p1</definedName>
    <definedName name="gaf" localSheetId="0">[9]!_xlbgnm.p1</definedName>
    <definedName name="gaf">[9]!_xlbgnm.p1</definedName>
    <definedName name="gafaga" localSheetId="0">[9]!_xlbgnm.p1</definedName>
    <definedName name="gafaga">[9]!_xlbgnm.p1</definedName>
    <definedName name="gahgaha" localSheetId="0">[9]!_xlbgnm.p1</definedName>
    <definedName name="gahgaha">[9]!_xlbgnm.p1</definedName>
    <definedName name="gare" localSheetId="0">[9]!_xlbgnm.p1</definedName>
    <definedName name="gare">[9]!_xlbgnm.p1</definedName>
    <definedName name="gasdga" localSheetId="0">[9]!_xlbgnm.p1</definedName>
    <definedName name="gasdga">[9]!_xlbgnm.p1</definedName>
    <definedName name="gasrae" localSheetId="0">[9]!_xlbgnm.p1</definedName>
    <definedName name="gasrae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0">[9]!_xlbgnm.p1</definedName>
    <definedName name="geafe">[9]!_xlbgnm.p1</definedName>
    <definedName name="geafew" localSheetId="0">[9]!_xlbgnm.p1</definedName>
    <definedName name="geafew">[9]!_xlbgnm.p1</definedName>
    <definedName name="geaga" localSheetId="0">[9]!_xlbgnm.p1</definedName>
    <definedName name="geaga">[9]!_xlbgnm.p1</definedName>
    <definedName name="geage" localSheetId="0">[9]!_xlbgnm.p1</definedName>
    <definedName name="geage">[9]!_xlbgnm.p1</definedName>
    <definedName name="geaha" localSheetId="0">[9]!_xlbgnm.p1</definedName>
    <definedName name="geaha">[9]!_xlbgnm.p1</definedName>
    <definedName name="geawfge" localSheetId="0">[9]!_xlbgnm.p1</definedName>
    <definedName name="geawfge">[9]!_xlbgnm.p1</definedName>
    <definedName name="gefeah" localSheetId="0">[9]!_xlbgnm.p1</definedName>
    <definedName name="gefeah">[9]!_xlbgnm.p1</definedName>
    <definedName name="gefgea" localSheetId="0">[9]!_xlbgnm.p1</definedName>
    <definedName name="gefgea">[9]!_xlbgnm.p1</definedName>
    <definedName name="gegaeh" localSheetId="0">[9]!_xlbgnm.p1</definedName>
    <definedName name="gegaeh">[9]!_xlbgnm.p1</definedName>
    <definedName name="gege" localSheetId="0">[9]!_xlbgnm.p1</definedName>
    <definedName name="gege">[9]!_xlbgnm.p1</definedName>
    <definedName name="gehh" localSheetId="0">[9]!_xlbgnm.p1</definedName>
    <definedName name="gehh">[9]!_xlbgnm.p1</definedName>
    <definedName name="geração" localSheetId="0">[0]!___p1</definedName>
    <definedName name="geração">[0]!___p1</definedName>
    <definedName name="geraewf" localSheetId="0">[9]!_xlbgnm.p1</definedName>
    <definedName name="geraewf">[9]!_xlbgnm.p1</definedName>
    <definedName name="Geral">#REF!</definedName>
    <definedName name="gevea" localSheetId="0">[9]!_xlbgnm.p1</definedName>
    <definedName name="gevea">[9]!_xlbgnm.p1</definedName>
    <definedName name="gewagaew" localSheetId="0">[9]!_xlbgnm.p1</definedName>
    <definedName name="gewagaew">[9]!_xlbgnm.p1</definedName>
    <definedName name="gewagewa" localSheetId="0">[9]!_xlbgnm.p1</definedName>
    <definedName name="gewagewa">[9]!_xlbgnm.p1</definedName>
    <definedName name="gf" localSheetId="0">[0]!____p1</definedName>
    <definedName name="gf">[0]!____p1</definedName>
    <definedName name="gfr" hidden="1">#REF!</definedName>
    <definedName name="gg" localSheetId="0">[9]!_xlbgnm.p1</definedName>
    <definedName name="gg">[9]!_xlbgnm.p1</definedName>
    <definedName name="ghaehah" localSheetId="0">[9]!_xlbgnm.p1</definedName>
    <definedName name="ghaehah">[9]!_xlbgnm.p1</definedName>
    <definedName name="ghaga" localSheetId="0">[9]!_xlbgnm.p1</definedName>
    <definedName name="ghaga">[9]!_xlbgnm.p1</definedName>
    <definedName name="ghageah" localSheetId="0">[9]!_xlbgnm.p1</definedName>
    <definedName name="ghageah">[9]!_xlbgnm.p1</definedName>
    <definedName name="ghagha" localSheetId="0">[9]!_xlbgnm.p1</definedName>
    <definedName name="ghagha">[9]!_xlbgnm.p1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0">[9]!_xlbgnm.p1</definedName>
    <definedName name="gr">[9]!_xlbgnm.p1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0">[9]!_p1</definedName>
    <definedName name="gy">[9]!_p1</definedName>
    <definedName name="GYFTHJYJ">#REF!</definedName>
    <definedName name="H" localSheetId="0">[0]!_p1</definedName>
    <definedName name="H">[0]!_p1</definedName>
    <definedName name="h4ehegf" localSheetId="0">[9]!_xlbgnm.p1</definedName>
    <definedName name="h4ehegf">[9]!_xlbgnm.p1</definedName>
    <definedName name="haeaha" localSheetId="0">[9]!_xlbgnm.p1</definedName>
    <definedName name="haeaha">[9]!_xlbgnm.p1</definedName>
    <definedName name="haegdagf" localSheetId="0">[9]!_xlbgnm.p1</definedName>
    <definedName name="haegdagf">[9]!_xlbgnm.p1</definedName>
    <definedName name="haegear" localSheetId="0">[9]!_xlbgnm.p1</definedName>
    <definedName name="haegear">[9]!_xlbgnm.p1</definedName>
    <definedName name="haeha" localSheetId="0">[9]!_xlbgnm.p1</definedName>
    <definedName name="haeha">[9]!_xlbgnm.p1</definedName>
    <definedName name="haewfae" localSheetId="0">[9]!_xlbgnm.p1</definedName>
    <definedName name="haewfae">[9]!_xlbgnm.p1</definedName>
    <definedName name="hahah" localSheetId="0">[9]!_xlbgnm.p1</definedName>
    <definedName name="hahah">[9]!_xlbgnm.p1</definedName>
    <definedName name="haheh" localSheetId="0">[9]!_xlbgnm.p1</definedName>
    <definedName name="haheh">[9]!_xlbgnm.p1</definedName>
    <definedName name="HAJHS" localSheetId="0">[5]!____p1</definedName>
    <definedName name="HAJHS">[5]!____p1</definedName>
    <definedName name="hehaer" localSheetId="0">[9]!_xlbgnm.p1</definedName>
    <definedName name="hehaer">[9]!_xlbgnm.p1</definedName>
    <definedName name="hgahaeh" localSheetId="0">[9]!_xlbgnm.p1</definedName>
    <definedName name="hgahaeh">[9]!_xlbgnm.p1</definedName>
    <definedName name="hgawega" localSheetId="0">[9]!_xlbgnm.p1</definedName>
    <definedName name="hgawega">[9]!_xlbgnm.p1</definedName>
    <definedName name="hh" localSheetId="0">[0]!___p1</definedName>
    <definedName name="hh">[0]!___p1</definedName>
    <definedName name="hiu" localSheetId="0">[5]!____p1</definedName>
    <definedName name="hiu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>[0]!_p1</definedName>
    <definedName name="ID_CRZPTOF">#REF!</definedName>
    <definedName name="Impressao" localSheetId="0">[34]!Impressao</definedName>
    <definedName name="Impressao">[34]!Impressao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0">[0]!___p1</definedName>
    <definedName name="int">[0]!___p1</definedName>
    <definedName name="inter" hidden="1">{"'Janeiro'!$A$1:$I$153"}</definedName>
    <definedName name="internacional" localSheetId="0">[0]!___p1</definedName>
    <definedName name="internacional">[0]!___p1</definedName>
    <definedName name="Internet" localSheetId="0">[13]!_p1</definedName>
    <definedName name="Internet">[13]!_p1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 localSheetId="0">[9]!_p1</definedName>
    <definedName name="jake">[9]!_p1</definedName>
    <definedName name="Jan_Estim">#REF!</definedName>
    <definedName name="JCBN" localSheetId="0">[9]!_xlbgnm.p1</definedName>
    <definedName name="JCBN">[9]!_xlbgnm.p1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0">[5]!____p1</definedName>
    <definedName name="jjkjk">[5]!____p1</definedName>
    <definedName name="jn" localSheetId="0">[13]!_p1</definedName>
    <definedName name="jn">[13]!_p1</definedName>
    <definedName name="JO" localSheetId="0">[13]!_p1</definedName>
    <definedName name="JO">[13]!_p1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[31]capa!$A$1:$A$2</definedName>
    <definedName name="Jornal2" localSheetId="0">[0]!___p1</definedName>
    <definedName name="Jornal2">[0]!___p1</definedName>
    <definedName name="JPG" localSheetId="0">[0]!___p1</definedName>
    <definedName name="JPG">[0]!___p1</definedName>
    <definedName name="jrescisão" hidden="1">{"'crono'!$U$12:$W$20"}</definedName>
    <definedName name="JrNov" localSheetId="0">[0]!_p1</definedName>
    <definedName name="JrNov">[0]!_p1</definedName>
    <definedName name="k" localSheetId="0">[0]!_p1</definedName>
    <definedName name="k">[0]!_p1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 localSheetId="0">[13]!_p1</definedName>
    <definedName name="KKK">[13]!_p1</definedName>
    <definedName name="KKS">'[17]Pen M AS ABC 25+RJ1'!#REF!</definedName>
    <definedName name="kyukil" localSheetId="0">[5]!____p1</definedName>
    <definedName name="kyukil">[5]!____p1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0">[0]!___p1</definedName>
    <definedName name="Limite">[0]!___p1</definedName>
    <definedName name="Limite1" localSheetId="0">[0]!____p1</definedName>
    <definedName name="Limite1">[0]!____p1</definedName>
    <definedName name="limite2" localSheetId="0">[0]!___p1</definedName>
    <definedName name="limite2">[0]!___p1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 localSheetId="0">OFFSET([5]!File_Name,0,4,1,1)</definedName>
    <definedName name="Links">OFFSET([5]!File_Name,0,4,1,1)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>#REF!</definedName>
    <definedName name="LOCAIS_VIVO" localSheetId="0">[0]!_p1</definedName>
    <definedName name="LOCAIS_VIVO">[0]!_p1</definedName>
    <definedName name="local" localSheetId="0">[0]!___p1</definedName>
    <definedName name="local">[0]!___p1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0">[0]!_p1</definedName>
    <definedName name="luciana">[0]!_p1</definedName>
    <definedName name="lula" localSheetId="0">OFFSET([5]!File_Name,0,4,1,1)</definedName>
    <definedName name="lula">OFFSET([5]!File_Name,0,4,1,1)</definedName>
    <definedName name="M" localSheetId="0">[0]!___p1</definedName>
    <definedName name="M">[0]!___p1</definedName>
    <definedName name="m2_TOTAL">'[17]Pen M AS ABC 25+RJ1'!#REF!</definedName>
    <definedName name="ma" localSheetId="0">OFFSET([5]!File_Name,0,4,1,1)</definedName>
    <definedName name="ma">OFFSET([5]!File_Name,0,4,1,1)</definedName>
    <definedName name="MACRO">#REF!</definedName>
    <definedName name="Mag" localSheetId="0">[0]!__p1</definedName>
    <definedName name="Mag">[0]!__p1</definedName>
    <definedName name="MajorHeader">#REF!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>#REF!</definedName>
    <definedName name="marce" localSheetId="0">[0]!____p1</definedName>
    <definedName name="marce">[0]!____p1</definedName>
    <definedName name="marco" localSheetId="0">[9]!_xlbgnm.p1</definedName>
    <definedName name="marco">[9]!_xlbgnm.p1</definedName>
    <definedName name="março" localSheetId="0">[9]!_xlbgnm.p1</definedName>
    <definedName name="março">[9]!_xlbgnm.p1</definedName>
    <definedName name="maria" localSheetId="0">[0]!_p1</definedName>
    <definedName name="maria">[0]!_p1</definedName>
    <definedName name="marieclaire">#REF!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0">[5]!____p1</definedName>
    <definedName name="MATRIZ">[5]!____p1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0">[9]!_p1</definedName>
    <definedName name="mmmm">[9]!_p1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0">[9]!_xlbgnm.p1</definedName>
    <definedName name="MODELO">[9]!_xlbgnm.p1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0">[0]!___p1</definedName>
    <definedName name="MRC">[0]!___p1</definedName>
    <definedName name="MUB" localSheetId="0">[13]!_p1</definedName>
    <definedName name="MUB">[13]!_p1</definedName>
    <definedName name="Muda_Cor" localSheetId="0">[34]!Muda_Cor</definedName>
    <definedName name="Muda_Cor">[34]!Muda_Cor</definedName>
    <definedName name="n" localSheetId="0">[0]!_p1</definedName>
    <definedName name="n">[0]!_p1</definedName>
    <definedName name="naãsodvmsapnvew" localSheetId="0">[9]!_p1</definedName>
    <definedName name="naãsodvmsapnvew">[9]!_p1</definedName>
    <definedName name="não" localSheetId="0">[9]!_xlbgnm.p1</definedName>
    <definedName name="não">[9]!_xlbgnm.p1</definedName>
    <definedName name="não1" localSheetId="0">[9]!_xlbgnm.p1</definedName>
    <definedName name="não1">[9]!_xlbgnm.p1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0">[5]!_p1</definedName>
    <definedName name="newspaper">[5]!_p1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0">[9]!_xlbgnm.p1</definedName>
    <definedName name="NONO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0">[0]!_p1</definedName>
    <definedName name="NOV">[0]!_p1</definedName>
    <definedName name="nova" localSheetId="0">[0]!___p1</definedName>
    <definedName name="nova">[0]!___p1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0">OFFSET([5]!File_Name,0,1,1,1)</definedName>
    <definedName name="nu">OFFSET([5]!File_Name,0,1,1,1)</definedName>
    <definedName name="num" localSheetId="0">OFFSET([5]!File_Name,0,3,1,1)</definedName>
    <definedName name="num">OFFSET([5]!File_Name,0,3,1,1)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0">OFFSET([5]!File_Name,0,6,1,1)</definedName>
    <definedName name="Other">OFFSET([5]!File_Name,0,6,1,1)</definedName>
    <definedName name="OUT" localSheetId="0">[0]!___p1</definedName>
    <definedName name="OUT">[0]!___p1</definedName>
    <definedName name="Out_96">'[32]Resumo por P'!$J$27</definedName>
    <definedName name="outdoor" localSheetId="0">[0]!_p1</definedName>
    <definedName name="outdoor">[0]!_p1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 localSheetId="0">[5]!____p1</definedName>
    <definedName name="Outubro">[5]!____p1</definedName>
    <definedName name="oy" localSheetId="0">[5]!____p1</definedName>
    <definedName name="oy">[5]!____p1</definedName>
    <definedName name="p" localSheetId="0">[0]!_p1</definedName>
    <definedName name="p">[0]!_p1</definedName>
    <definedName name="p13.Bk_Depn_Schedule">#REF!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0">[9]!_xlbgnm.p1</definedName>
    <definedName name="Planilha">[9]!_xlbgnm.p1</definedName>
    <definedName name="playboy">#REF!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0">[0]!__p1</definedName>
    <definedName name="q">[0]!__p1</definedName>
    <definedName name="QAQA">'[17]Pen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>#REF!</definedName>
    <definedName name="Rádio1" localSheetId="0">[5]!____p1</definedName>
    <definedName name="Rádio1">[5]!____p1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>#REF!</definedName>
    <definedName name="rd" localSheetId="0">[0]!___p1</definedName>
    <definedName name="rd">[0]!___p1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[0]!___p1</definedName>
    <definedName name="RES.PEREIRA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0" hidden="1">[45]!_________p1</definedName>
    <definedName name="rev" hidden="1">[45]!_________p1</definedName>
    <definedName name="revfundo">#REF!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0">[0]!___p1</definedName>
    <definedName name="REW">[0]!___p1</definedName>
    <definedName name="RIB">[16]RIB!$A$6:$AV$50</definedName>
    <definedName name="rio" localSheetId="0">[0]!___p1</definedName>
    <definedName name="rio">[0]!___p1</definedName>
    <definedName name="RJ">[16]RJ!$A$6:$AV$50</definedName>
    <definedName name="rodoviárias" localSheetId="0">[5]!____p1</definedName>
    <definedName name="rodoviárias">[5]!____p1</definedName>
    <definedName name="Royalties">[18]Franqueado!#REF!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 localSheetId="0">[9]!_xlbgnm.p1</definedName>
    <definedName name="rrrrrrrrr">[9]!_xlbgnm.p1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 localSheetId="0">[0]!___p1</definedName>
    <definedName name="s">[0]!___p1</definedName>
    <definedName name="SA" localSheetId="0">[0]!_p1</definedName>
    <definedName name="SA">[0]!_p1</definedName>
    <definedName name="sad" localSheetId="0">[0]!_p1</definedName>
    <definedName name="sad">[0]!_p1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0">[0]!__p1</definedName>
    <definedName name="saresadf">[0]!__p1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0">[0]!___p1</definedName>
    <definedName name="sdf">[0]!___p1</definedName>
    <definedName name="sdfr" localSheetId="0">[5]!____p1</definedName>
    <definedName name="sdfr">[5]!____p1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0">[9]!_xlbgnm.p1</definedName>
    <definedName name="setembro">[9]!_xlbgnm.p1</definedName>
    <definedName name="sfas" localSheetId="0">[0]!____p1</definedName>
    <definedName name="sfas">[0]!____p1</definedName>
    <definedName name="SHAREPORADP">#REF!</definedName>
    <definedName name="Sheet_Size" localSheetId="0">OFFSET([5]!File_Name,0,3,1,1)</definedName>
    <definedName name="Sheet_Size">OFFSET([5]!File_Name,0,3,1,1)</definedName>
    <definedName name="Shopping" localSheetId="0">[13]!_p1</definedName>
    <definedName name="Shopping">[13]!_p1</definedName>
    <definedName name="sil" localSheetId="0">[0]!___p1</definedName>
    <definedName name="sil">[0]!___p1</definedName>
    <definedName name="silvia" localSheetId="0">[0]!____p1</definedName>
    <definedName name="silvia">[0]!____p1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 localSheetId="0">[0]!___p1</definedName>
    <definedName name="ss">[0]!___p1</definedName>
    <definedName name="ssd">#REF!</definedName>
    <definedName name="sss" localSheetId="0">[0]!_p1</definedName>
    <definedName name="sss">[0]!_p1</definedName>
    <definedName name="ssss">#REF!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0">[0]!___p1</definedName>
    <definedName name="tresmeios">[0]!___p1</definedName>
    <definedName name="trimestre">'[33]honda yamaha'!$AP$2:$AX$37</definedName>
    <definedName name="tt" localSheetId="0">[9]!_p1</definedName>
    <definedName name="tt">[9]!_p1</definedName>
    <definedName name="ttt" localSheetId="0">[0]!___p1</definedName>
    <definedName name="ttt">[0]!___p1</definedName>
    <definedName name="TTV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>'[17]Pen M AS ABC 25+RJ1'!#REF!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0">OFFSET([13]!START,0,0,1,1)</definedName>
    <definedName name="uuuu">OFFSET([13]!START,0,0,1,1)</definedName>
    <definedName name="uy" localSheetId="0">[9]!_p1</definedName>
    <definedName name="uy">[9]!_p1</definedName>
    <definedName name="V" localSheetId="0">[0]!_p1</definedName>
    <definedName name="V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[0]!___p1</definedName>
    <definedName name="vi">[0]!___p1</definedName>
    <definedName name="viado" localSheetId="0">[0]!____p1</definedName>
    <definedName name="viado">[0]!____p1</definedName>
    <definedName name="vic" localSheetId="0">[9]!_xlbgnm.p1</definedName>
    <definedName name="vic">[9]!_xlbgnm.p1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0">[0]!___p1</definedName>
    <definedName name="vivo">[0]!___p1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[0]!_p1</definedName>
    <definedName name="W">[0]!_p1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>#REF!</definedName>
    <definedName name="x" localSheetId="0">[0]!___p1</definedName>
    <definedName name="x">[0]!___p1</definedName>
    <definedName name="xx" localSheetId="0">[0]!___p1</definedName>
    <definedName name="xx">[0]!___p1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localSheetId="0">[0]!__p1</definedName>
    <definedName name="y">[0]!__p1</definedName>
    <definedName name="Yamaha">'[33]honda yamaha'!$Z$1:$AM$29</definedName>
    <definedName name="yy" localSheetId="0">[9]!_xlbgnm.p1</definedName>
    <definedName name="yy">[9]!_xlbgnm.p1</definedName>
    <definedName name="z">#REF!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0">[9]!_xlbgnm.p1</definedName>
    <definedName name="zdfb">[9]!_xlbgnm.p1</definedName>
    <definedName name="zdfbn" localSheetId="0">[9]!_xlbgnm.p1</definedName>
    <definedName name="zdfbn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0">[0]!_p1</definedName>
    <definedName name="ZZZZZ">[0]!_p1</definedName>
    <definedName name="zzzzzz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9" l="1"/>
  <c r="P44" i="29"/>
  <c r="N44" i="29"/>
  <c r="N45" i="29"/>
  <c r="F44" i="29"/>
  <c r="E43" i="29"/>
  <c r="I42" i="29"/>
  <c r="I41" i="29"/>
  <c r="J41" i="29" s="1"/>
  <c r="I40" i="29"/>
  <c r="J40" i="29" s="1"/>
  <c r="E27" i="29"/>
  <c r="E19" i="29"/>
  <c r="I18" i="29"/>
  <c r="L18" i="29"/>
  <c r="M18" i="29" s="1"/>
  <c r="E31" i="29"/>
  <c r="I29" i="29"/>
  <c r="J29" i="29" s="1"/>
  <c r="J31" i="29" s="1"/>
  <c r="L29" i="29"/>
  <c r="M29" i="29" s="1"/>
  <c r="I30" i="29"/>
  <c r="L30" i="29" s="1"/>
  <c r="M30" i="29" s="1"/>
  <c r="O27" i="29"/>
  <c r="O31" i="29" s="1"/>
  <c r="I26" i="29"/>
  <c r="I25" i="29"/>
  <c r="L25" i="29" s="1"/>
  <c r="M25" i="29" s="1"/>
  <c r="I24" i="29"/>
  <c r="J24" i="29" s="1"/>
  <c r="I23" i="29"/>
  <c r="J23" i="29" s="1"/>
  <c r="I22" i="29"/>
  <c r="E33" i="29"/>
  <c r="I17" i="29"/>
  <c r="L17" i="29" s="1"/>
  <c r="M17" i="29" s="1"/>
  <c r="I16" i="29"/>
  <c r="L16" i="29" s="1"/>
  <c r="M16" i="29" s="1"/>
  <c r="O33" i="29"/>
  <c r="J16" i="29"/>
  <c r="J18" i="29"/>
  <c r="L22" i="29"/>
  <c r="M22" i="29" s="1"/>
  <c r="J22" i="29"/>
  <c r="J27" i="29" s="1"/>
  <c r="L23" i="29"/>
  <c r="M23" i="29" s="1"/>
  <c r="J25" i="29"/>
  <c r="L26" i="29"/>
  <c r="M26" i="29" s="1"/>
  <c r="J26" i="29"/>
  <c r="J30" i="29"/>
  <c r="L40" i="29"/>
  <c r="M40" i="29" s="1"/>
  <c r="L41" i="29"/>
  <c r="M41" i="29"/>
  <c r="L42" i="29"/>
  <c r="M42" i="29"/>
  <c r="J42" i="29"/>
  <c r="M19" i="29" l="1"/>
  <c r="M33" i="29" s="1"/>
  <c r="M34" i="29" s="1"/>
  <c r="M44" i="29"/>
  <c r="M46" i="29" s="1"/>
  <c r="M43" i="29"/>
  <c r="M31" i="29"/>
  <c r="J43" i="29"/>
  <c r="J44" i="29"/>
  <c r="L24" i="29"/>
  <c r="M24" i="29" s="1"/>
  <c r="M27" i="29" s="1"/>
  <c r="J17" i="29"/>
  <c r="J19" i="29" s="1"/>
  <c r="J33" i="29" s="1"/>
</calcChain>
</file>

<file path=xl/sharedStrings.xml><?xml version="1.0" encoding="utf-8"?>
<sst xmlns="http://schemas.openxmlformats.org/spreadsheetml/2006/main" count="66" uniqueCount="35">
  <si>
    <t>FORMATO</t>
  </si>
  <si>
    <t>DESC. %</t>
  </si>
  <si>
    <t>TOTAL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</si>
  <si>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</si>
  <si>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</si>
  <si>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</si>
  <si>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</si>
  <si>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</si>
  <si>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</si>
  <si>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</si>
  <si>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</si>
  <si>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</si>
  <si>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MERCADO: LOCAL</t>
  </si>
  <si>
    <t>semana das 07 ás 24h</t>
  </si>
  <si>
    <t>TOTAL FINAL TV</t>
  </si>
  <si>
    <t xml:space="preserve">Chamadas de Envolvimento de 30" com assinatura de 05" </t>
  </si>
  <si>
    <t>TOTAL CHAMADAS</t>
  </si>
  <si>
    <t xml:space="preserve">Mídia de Apoio </t>
  </si>
  <si>
    <t xml:space="preserve"> </t>
  </si>
  <si>
    <t>DAC</t>
  </si>
  <si>
    <t>PROGRAMA  12h50 ás 18h</t>
  </si>
  <si>
    <t xml:space="preserve">matéria de 240" cidade alerta rn </t>
  </si>
  <si>
    <t xml:space="preserve">SEGUNDA A SEXTA </t>
  </si>
  <si>
    <t>TABELA DE PREÇOS: OUTUBRO/25</t>
  </si>
  <si>
    <t>Vinheta de encerramento com assinatura de 5 na matéria especial</t>
  </si>
  <si>
    <t>DIA DAS MÃES</t>
  </si>
  <si>
    <t>PARTICIPAÇÃO NO PROGRAMA</t>
  </si>
  <si>
    <t>COMERCIAL 30"</t>
  </si>
  <si>
    <t xml:space="preserve">02 REELS + 01 BANNER NO PORTAL </t>
  </si>
  <si>
    <t>MÍDIA - COTA 01</t>
  </si>
  <si>
    <t>MÍDIA - COTA 02</t>
  </si>
  <si>
    <t xml:space="preserve"> BANNER NO PORTAL 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</si>
  <si>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</si>
  <si>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DATA DA PROPOSTA: 25/SET/25</t>
  </si>
  <si>
    <r>
      <t>PERÍODO DE EXIBIÇÃO:</t>
    </r>
    <r>
      <rPr>
        <b/>
        <sz val="18"/>
        <color indexed="9"/>
        <rFont val="Calibri"/>
        <family val="2"/>
      </rPr>
      <t xml:space="preserve"> MAIO/26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</si>
</sst>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9" formatCode="_-&quot;R$&quot;* #,##0.00_-;\-&quot;R$&quot;* #,##0.00_-;_-&quot;R$&quot;* &quot;-&quot;??_-;_-@_-"/>
    <numFmt numFmtId="170" formatCode="_(* #,##0.00_);_(* \(#,##0.00\);_(* &quot;-&quot;??_);_(@_)"/>
    <numFmt numFmtId="171" formatCode="[$-F400]h:mm:ss\ AM/PM"/>
    <numFmt numFmtId="178" formatCode="#,##0.00;[Red]#,##0.00"/>
    <numFmt numFmtId="179" formatCode="#,##0.000;[Red]#,##0.000"/>
    <numFmt numFmtId="180" formatCode="#,##0;[Red]#,##0"/>
    <numFmt numFmtId="182" formatCode="#,##0_ ;\-#,##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</borders>
  <cellStyleXfs count="20">
    <xf numFmtId="0" fontId="0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9" fontId="6" fillId="3" borderId="0" xfId="6" applyNumberFormat="1" applyFont="1" applyFill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3" fontId="7" fillId="2" borderId="0" xfId="13" applyNumberFormat="1" applyFont="1" applyFill="1" applyBorder="1" applyAlignment="1">
      <alignment vertical="center"/>
    </xf>
    <xf numFmtId="0" fontId="7" fillId="2" borderId="0" xfId="13" applyFont="1" applyFill="1" applyBorder="1" applyAlignment="1">
      <alignment vertical="center"/>
    </xf>
    <xf numFmtId="0" fontId="7" fillId="0" borderId="0" xfId="13" applyFont="1" applyAlignment="1">
      <alignment vertical="center"/>
    </xf>
    <xf numFmtId="9" fontId="7" fillId="0" borderId="0" xfId="13" applyNumberFormat="1" applyFont="1" applyAlignment="1">
      <alignment horizontal="center" vertical="center"/>
    </xf>
    <xf numFmtId="0" fontId="8" fillId="4" borderId="1" xfId="9" applyFont="1" applyFill="1" applyBorder="1" applyAlignment="1" applyProtection="1">
      <alignment horizontal="left"/>
    </xf>
    <xf numFmtId="0" fontId="9" fillId="4" borderId="2" xfId="7" applyFont="1" applyFill="1" applyBorder="1" applyAlignment="1">
      <alignment vertical="center"/>
    </xf>
    <xf numFmtId="0" fontId="8" fillId="4" borderId="2" xfId="9" applyFont="1" applyFill="1" applyBorder="1" applyAlignment="1" applyProtection="1">
      <alignment horizontal="left"/>
    </xf>
    <xf numFmtId="0" fontId="10" fillId="4" borderId="2" xfId="9" applyFont="1" applyFill="1" applyBorder="1" applyAlignment="1" applyProtection="1">
      <alignment horizontal="left" vertical="top"/>
    </xf>
    <xf numFmtId="49" fontId="7" fillId="0" borderId="0" xfId="13" applyNumberFormat="1" applyFont="1" applyAlignment="1">
      <alignment vertical="center"/>
    </xf>
    <xf numFmtId="0" fontId="11" fillId="0" borderId="0" xfId="13" applyFont="1" applyAlignment="1">
      <alignment horizontal="left" vertical="center"/>
    </xf>
    <xf numFmtId="3" fontId="7" fillId="0" borderId="0" xfId="13" applyNumberFormat="1" applyFont="1" applyFill="1" applyAlignment="1">
      <alignment vertical="center"/>
    </xf>
    <xf numFmtId="3" fontId="7" fillId="0" borderId="0" xfId="13" applyNumberFormat="1" applyFont="1" applyFill="1" applyBorder="1" applyAlignment="1">
      <alignment vertical="center"/>
    </xf>
    <xf numFmtId="9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Border="1" applyAlignment="1">
      <alignment vertical="center"/>
    </xf>
    <xf numFmtId="0" fontId="7" fillId="0" borderId="0" xfId="13" applyFont="1" applyFill="1" applyAlignment="1">
      <alignment vertical="center"/>
    </xf>
    <xf numFmtId="0" fontId="12" fillId="0" borderId="0" xfId="13" applyFont="1" applyAlignment="1">
      <alignment horizontal="left" vertical="center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14" fillId="0" borderId="0" xfId="13" applyFont="1" applyFill="1" applyBorder="1" applyAlignment="1">
      <alignment vertical="center"/>
    </xf>
    <xf numFmtId="0" fontId="15" fillId="0" borderId="0" xfId="13" applyFont="1" applyBorder="1" applyAlignment="1">
      <alignment vertical="center"/>
    </xf>
    <xf numFmtId="0" fontId="16" fillId="0" borderId="0" xfId="7" applyFont="1" applyFill="1" applyBorder="1" applyAlignment="1">
      <alignment horizontal="center" vertical="center" wrapText="1"/>
    </xf>
    <xf numFmtId="0" fontId="8" fillId="2" borderId="0" xfId="13" applyFont="1" applyFill="1" applyBorder="1" applyAlignment="1">
      <alignment vertical="center"/>
    </xf>
    <xf numFmtId="0" fontId="8" fillId="0" borderId="0" xfId="13" applyFont="1" applyAlignment="1">
      <alignment vertical="center"/>
    </xf>
    <xf numFmtId="3" fontId="17" fillId="5" borderId="3" xfId="7" applyNumberFormat="1" applyFont="1" applyFill="1" applyBorder="1" applyAlignment="1">
      <alignment horizontal="center" vertical="center" wrapText="1"/>
    </xf>
    <xf numFmtId="3" fontId="17" fillId="5" borderId="4" xfId="7" applyNumberFormat="1" applyFont="1" applyFill="1" applyBorder="1" applyAlignment="1">
      <alignment horizontal="center" vertical="center" wrapText="1"/>
    </xf>
    <xf numFmtId="3" fontId="17" fillId="5" borderId="5" xfId="7" applyNumberFormat="1" applyFont="1" applyFill="1" applyBorder="1" applyAlignment="1">
      <alignment horizontal="center" vertical="center" wrapText="1"/>
    </xf>
    <xf numFmtId="1" fontId="7" fillId="0" borderId="0" xfId="13" applyNumberFormat="1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center" vertical="center"/>
    </xf>
    <xf numFmtId="3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Alignment="1">
      <alignment horizontal="center" vertical="center"/>
    </xf>
    <xf numFmtId="1" fontId="18" fillId="0" borderId="0" xfId="16" applyNumberFormat="1" applyFont="1" applyFill="1" applyBorder="1" applyAlignment="1">
      <alignment horizontal="center" vertical="center"/>
    </xf>
    <xf numFmtId="43" fontId="18" fillId="0" borderId="0" xfId="16" applyFont="1" applyAlignment="1">
      <alignment horizontal="center" vertical="center"/>
    </xf>
    <xf numFmtId="43" fontId="19" fillId="3" borderId="0" xfId="16" applyFont="1" applyFill="1" applyBorder="1" applyAlignment="1">
      <alignment horizontal="left" vertical="center"/>
    </xf>
    <xf numFmtId="43" fontId="19" fillId="3" borderId="0" xfId="16" applyFont="1" applyFill="1" applyBorder="1" applyAlignment="1">
      <alignment horizontal="center" vertical="center"/>
    </xf>
    <xf numFmtId="1" fontId="19" fillId="3" borderId="0" xfId="16" applyNumberFormat="1" applyFont="1" applyFill="1" applyBorder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3" fontId="19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vertical="center"/>
    </xf>
    <xf numFmtId="43" fontId="8" fillId="3" borderId="0" xfId="16" applyFont="1" applyFill="1" applyAlignment="1">
      <alignment vertical="center"/>
    </xf>
    <xf numFmtId="9" fontId="8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horizontal="center" vertical="center"/>
    </xf>
    <xf numFmtId="3" fontId="7" fillId="0" borderId="6" xfId="18" applyNumberFormat="1" applyFont="1" applyFill="1" applyBorder="1" applyAlignment="1">
      <alignment horizontal="center" vertical="center"/>
    </xf>
    <xf numFmtId="3" fontId="7" fillId="0" borderId="7" xfId="13" applyNumberFormat="1" applyFont="1" applyFill="1" applyBorder="1" applyAlignment="1">
      <alignment horizontal="center" vertical="center"/>
    </xf>
    <xf numFmtId="9" fontId="8" fillId="6" borderId="7" xfId="14" applyNumberFormat="1" applyFont="1" applyFill="1" applyBorder="1" applyAlignment="1">
      <alignment horizontal="center" vertical="center"/>
    </xf>
    <xf numFmtId="3" fontId="7" fillId="0" borderId="7" xfId="18" applyNumberFormat="1" applyFont="1" applyFill="1" applyBorder="1" applyAlignment="1">
      <alignment horizontal="center" vertical="center"/>
    </xf>
    <xf numFmtId="3" fontId="7" fillId="0" borderId="8" xfId="13" applyNumberFormat="1" applyFont="1" applyFill="1" applyBorder="1" applyAlignment="1">
      <alignment horizontal="center" vertical="center"/>
    </xf>
    <xf numFmtId="9" fontId="8" fillId="6" borderId="9" xfId="14" applyNumberFormat="1" applyFont="1" applyFill="1" applyBorder="1" applyAlignment="1">
      <alignment horizontal="center" vertical="center"/>
    </xf>
    <xf numFmtId="3" fontId="7" fillId="0" borderId="9" xfId="18" applyNumberFormat="1" applyFont="1" applyFill="1" applyBorder="1" applyAlignment="1">
      <alignment horizontal="center" vertical="center"/>
    </xf>
    <xf numFmtId="3" fontId="17" fillId="5" borderId="10" xfId="7" applyNumberFormat="1" applyFont="1" applyFill="1" applyBorder="1" applyAlignment="1">
      <alignment horizontal="center" vertical="center" wrapText="1"/>
    </xf>
    <xf numFmtId="171" fontId="7" fillId="0" borderId="7" xfId="13" applyNumberFormat="1" applyFont="1" applyFill="1" applyBorder="1" applyAlignment="1">
      <alignment horizontal="center" vertical="center" wrapText="1"/>
    </xf>
    <xf numFmtId="171" fontId="7" fillId="0" borderId="11" xfId="13" applyNumberFormat="1" applyFont="1" applyFill="1" applyBorder="1" applyAlignment="1">
      <alignment horizontal="center" vertical="center" wrapText="1"/>
    </xf>
    <xf numFmtId="179" fontId="7" fillId="0" borderId="12" xfId="18" applyNumberFormat="1" applyFont="1" applyFill="1" applyBorder="1" applyAlignment="1">
      <alignment horizontal="center" vertical="center"/>
    </xf>
    <xf numFmtId="1" fontId="7" fillId="0" borderId="13" xfId="13" applyNumberFormat="1" applyFont="1" applyFill="1" applyBorder="1" applyAlignment="1">
      <alignment horizontal="center" vertical="center"/>
    </xf>
    <xf numFmtId="3" fontId="7" fillId="0" borderId="14" xfId="18" applyNumberFormat="1" applyFont="1" applyFill="1" applyBorder="1" applyAlignment="1">
      <alignment horizontal="center" vertical="center"/>
    </xf>
    <xf numFmtId="3" fontId="7" fillId="0" borderId="15" xfId="13" applyNumberFormat="1" applyFont="1" applyFill="1" applyBorder="1" applyAlignment="1">
      <alignment horizontal="center" vertical="center"/>
    </xf>
    <xf numFmtId="3" fontId="7" fillId="0" borderId="15" xfId="18" applyNumberFormat="1" applyFont="1" applyFill="1" applyBorder="1" applyAlignment="1">
      <alignment horizontal="center" vertical="center"/>
    </xf>
    <xf numFmtId="3" fontId="7" fillId="0" borderId="13" xfId="13" applyNumberFormat="1" applyFont="1" applyFill="1" applyBorder="1" applyAlignment="1">
      <alignment horizontal="center" vertical="center"/>
    </xf>
    <xf numFmtId="1" fontId="18" fillId="7" borderId="16" xfId="16" applyNumberFormat="1" applyFont="1" applyFill="1" applyBorder="1" applyAlignment="1">
      <alignment horizontal="center" vertical="center"/>
    </xf>
    <xf numFmtId="3" fontId="10" fillId="4" borderId="2" xfId="9" applyNumberFormat="1" applyFont="1" applyFill="1" applyBorder="1" applyAlignment="1" applyProtection="1">
      <alignment horizontal="left" vertical="top"/>
    </xf>
    <xf numFmtId="3" fontId="7" fillId="0" borderId="17" xfId="18" applyNumberFormat="1" applyFont="1" applyFill="1" applyBorder="1" applyAlignment="1">
      <alignment horizontal="center" vertical="center"/>
    </xf>
    <xf numFmtId="3" fontId="7" fillId="0" borderId="18" xfId="18" applyNumberFormat="1" applyFont="1" applyFill="1" applyBorder="1" applyAlignment="1">
      <alignment horizontal="center" vertical="center"/>
    </xf>
    <xf numFmtId="3" fontId="18" fillId="7" borderId="19" xfId="16" applyNumberFormat="1" applyFont="1" applyFill="1" applyBorder="1" applyAlignment="1">
      <alignment horizontal="right" vertical="center"/>
    </xf>
    <xf numFmtId="0" fontId="17" fillId="8" borderId="20" xfId="7" applyFont="1" applyFill="1" applyBorder="1" applyAlignment="1">
      <alignment horizontal="center" vertical="center" wrapText="1"/>
    </xf>
    <xf numFmtId="0" fontId="8" fillId="0" borderId="0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3" fontId="17" fillId="8" borderId="21" xfId="7" applyNumberFormat="1" applyFont="1" applyFill="1" applyBorder="1" applyAlignment="1">
      <alignment horizontal="center" vertical="center" wrapText="1"/>
    </xf>
    <xf numFmtId="3" fontId="17" fillId="8" borderId="19" xfId="7" applyNumberFormat="1" applyFont="1" applyFill="1" applyBorder="1" applyAlignment="1">
      <alignment horizontal="center" vertical="center" wrapText="1"/>
    </xf>
    <xf numFmtId="9" fontId="17" fillId="8" borderId="19" xfId="7" applyNumberFormat="1" applyFont="1" applyFill="1" applyBorder="1" applyAlignment="1">
      <alignment horizontal="center" vertical="center" wrapText="1"/>
    </xf>
    <xf numFmtId="3" fontId="17" fillId="8" borderId="16" xfId="7" applyNumberFormat="1" applyFont="1" applyFill="1" applyBorder="1" applyAlignment="1">
      <alignment horizontal="center" vertical="center" wrapText="1"/>
    </xf>
    <xf numFmtId="1" fontId="7" fillId="0" borderId="22" xfId="13" applyNumberFormat="1" applyFont="1" applyFill="1" applyBorder="1" applyAlignment="1">
      <alignment horizontal="center" vertical="center"/>
    </xf>
    <xf numFmtId="1" fontId="7" fillId="0" borderId="8" xfId="13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horizontal="center" vertical="center"/>
    </xf>
    <xf numFmtId="3" fontId="8" fillId="3" borderId="0" xfId="16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horizontal="right" vertical="center"/>
    </xf>
    <xf numFmtId="169" fontId="18" fillId="10" borderId="23" xfId="1" applyFont="1" applyFill="1" applyBorder="1" applyAlignment="1">
      <alignment horizontal="right" vertical="center"/>
    </xf>
    <xf numFmtId="41" fontId="18" fillId="9" borderId="19" xfId="16" applyNumberFormat="1" applyFont="1" applyFill="1" applyBorder="1" applyAlignment="1">
      <alignment horizontal="center" vertical="center"/>
    </xf>
    <xf numFmtId="169" fontId="18" fillId="11" borderId="24" xfId="1" applyFont="1" applyFill="1" applyBorder="1" applyAlignment="1">
      <alignment horizontal="right" vertical="center"/>
    </xf>
    <xf numFmtId="0" fontId="9" fillId="12" borderId="25" xfId="7" applyFont="1" applyFill="1" applyBorder="1" applyAlignment="1">
      <alignment vertical="center"/>
    </xf>
    <xf numFmtId="0" fontId="9" fillId="12" borderId="0" xfId="7" applyFont="1" applyFill="1" applyBorder="1" applyAlignment="1">
      <alignment vertical="center"/>
    </xf>
    <xf numFmtId="0" fontId="18" fillId="12" borderId="0" xfId="7" applyFont="1" applyFill="1" applyBorder="1" applyAlignment="1">
      <alignment vertical="center"/>
    </xf>
    <xf numFmtId="3" fontId="18" fillId="12" borderId="0" xfId="7" applyNumberFormat="1" applyFont="1" applyFill="1" applyBorder="1" applyAlignment="1">
      <alignment vertical="center"/>
    </xf>
    <xf numFmtId="0" fontId="20" fillId="12" borderId="25" xfId="9" applyFont="1" applyFill="1" applyBorder="1" applyAlignment="1" applyProtection="1">
      <alignment horizontal="left" vertical="top"/>
    </xf>
    <xf numFmtId="0" fontId="18" fillId="12" borderId="0" xfId="9" applyFont="1" applyFill="1" applyBorder="1" applyAlignment="1" applyProtection="1">
      <alignment horizontal="left" vertical="top"/>
    </xf>
    <xf numFmtId="3" fontId="18" fillId="12" borderId="0" xfId="9" applyNumberFormat="1" applyFont="1" applyFill="1" applyBorder="1" applyAlignment="1" applyProtection="1">
      <alignment horizontal="left" vertical="top"/>
    </xf>
    <xf numFmtId="0" fontId="21" fillId="12" borderId="25" xfId="9" applyFont="1" applyFill="1" applyBorder="1" applyAlignment="1" applyProtection="1">
      <alignment horizontal="left"/>
    </xf>
    <xf numFmtId="0" fontId="21" fillId="12" borderId="0" xfId="9" applyFont="1" applyFill="1" applyBorder="1" applyAlignment="1" applyProtection="1">
      <alignment horizontal="left"/>
    </xf>
    <xf numFmtId="0" fontId="20" fillId="12" borderId="0" xfId="9" applyFont="1" applyFill="1" applyBorder="1" applyAlignment="1" applyProtection="1">
      <alignment horizontal="left"/>
    </xf>
    <xf numFmtId="3" fontId="20" fillId="12" borderId="0" xfId="9" applyNumberFormat="1" applyFont="1" applyFill="1" applyBorder="1" applyAlignment="1" applyProtection="1">
      <alignment horizontal="left"/>
    </xf>
    <xf numFmtId="0" fontId="21" fillId="12" borderId="26" xfId="9" applyFont="1" applyFill="1" applyBorder="1" applyAlignment="1" applyProtection="1">
      <alignment horizontal="left"/>
    </xf>
    <xf numFmtId="0" fontId="9" fillId="12" borderId="27" xfId="7" applyFont="1" applyFill="1" applyBorder="1" applyAlignment="1">
      <alignment vertical="center"/>
    </xf>
    <xf numFmtId="0" fontId="21" fillId="12" borderId="27" xfId="9" applyFont="1" applyFill="1" applyBorder="1" applyAlignment="1" applyProtection="1">
      <alignment horizontal="left"/>
    </xf>
    <xf numFmtId="3" fontId="21" fillId="12" borderId="27" xfId="9" applyNumberFormat="1" applyFont="1" applyFill="1" applyBorder="1" applyAlignment="1" applyProtection="1">
      <alignment horizontal="left"/>
    </xf>
    <xf numFmtId="170" fontId="18" fillId="13" borderId="28" xfId="18" applyNumberFormat="1" applyFont="1" applyFill="1" applyBorder="1" applyAlignment="1">
      <alignment horizontal="center" vertical="center" wrapText="1"/>
    </xf>
    <xf numFmtId="1" fontId="18" fillId="13" borderId="16" xfId="16" applyNumberFormat="1" applyFont="1" applyFill="1" applyBorder="1" applyAlignment="1">
      <alignment horizontal="center" vertical="center"/>
    </xf>
    <xf numFmtId="3" fontId="18" fillId="13" borderId="21" xfId="16" applyNumberFormat="1" applyFont="1" applyFill="1" applyBorder="1" applyAlignment="1">
      <alignment horizontal="center" vertical="center"/>
    </xf>
    <xf numFmtId="178" fontId="18" fillId="13" borderId="19" xfId="16" applyNumberFormat="1" applyFont="1" applyFill="1" applyBorder="1" applyAlignment="1">
      <alignment horizontal="center" vertical="center"/>
    </xf>
    <xf numFmtId="3" fontId="18" fillId="13" borderId="19" xfId="16" applyNumberFormat="1" applyFont="1" applyFill="1" applyBorder="1" applyAlignment="1">
      <alignment horizontal="center" vertical="center"/>
    </xf>
    <xf numFmtId="180" fontId="18" fillId="13" borderId="29" xfId="16" applyNumberFormat="1" applyFont="1" applyFill="1" applyBorder="1" applyAlignment="1">
      <alignment horizontal="right" vertical="center"/>
    </xf>
    <xf numFmtId="9" fontId="18" fillId="13" borderId="29" xfId="16" applyNumberFormat="1" applyFont="1" applyFill="1" applyBorder="1" applyAlignment="1">
      <alignment horizontal="center" vertical="center"/>
    </xf>
    <xf numFmtId="3" fontId="18" fillId="13" borderId="29" xfId="16" applyNumberFormat="1" applyFont="1" applyFill="1" applyBorder="1" applyAlignment="1">
      <alignment horizontal="center" vertical="center"/>
    </xf>
    <xf numFmtId="179" fontId="7" fillId="0" borderId="17" xfId="18" applyNumberFormat="1" applyFont="1" applyFill="1" applyBorder="1" applyAlignment="1">
      <alignment horizontal="center" vertical="center"/>
    </xf>
    <xf numFmtId="179" fontId="7" fillId="0" borderId="18" xfId="18" applyNumberFormat="1" applyFont="1" applyFill="1" applyBorder="1" applyAlignment="1">
      <alignment horizontal="center" vertical="center"/>
    </xf>
    <xf numFmtId="4" fontId="7" fillId="0" borderId="6" xfId="18" applyNumberFormat="1" applyFont="1" applyFill="1" applyBorder="1" applyAlignment="1">
      <alignment horizontal="center" vertical="center"/>
    </xf>
    <xf numFmtId="171" fontId="7" fillId="0" borderId="15" xfId="13" applyNumberFormat="1" applyFont="1" applyFill="1" applyBorder="1" applyAlignment="1">
      <alignment horizontal="center" vertical="center" wrapText="1"/>
    </xf>
    <xf numFmtId="182" fontId="18" fillId="7" borderId="19" xfId="16" applyNumberFormat="1" applyFont="1" applyFill="1" applyBorder="1" applyAlignment="1">
      <alignment horizontal="right" vertical="center"/>
    </xf>
    <xf numFmtId="171" fontId="22" fillId="0" borderId="11" xfId="13" applyNumberFormat="1" applyFont="1" applyFill="1" applyBorder="1" applyAlignment="1">
      <alignment horizontal="center" vertical="center" wrapText="1"/>
    </xf>
    <xf numFmtId="171" fontId="23" fillId="0" borderId="11" xfId="13" applyNumberFormat="1" applyFont="1" applyFill="1" applyBorder="1" applyAlignment="1">
      <alignment horizontal="center" vertical="center" wrapText="1"/>
    </xf>
    <xf numFmtId="171" fontId="23" fillId="0" borderId="30" xfId="13" applyNumberFormat="1" applyFont="1" applyFill="1" applyBorder="1" applyAlignment="1">
      <alignment horizontal="center" vertical="center" wrapText="1"/>
    </xf>
    <xf numFmtId="43" fontId="18" fillId="7" borderId="19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43" fontId="18" fillId="7" borderId="19" xfId="16" applyFont="1" applyFill="1" applyBorder="1" applyAlignment="1">
      <alignment horizontal="right" vertical="center"/>
    </xf>
    <xf numFmtId="0" fontId="18" fillId="13" borderId="19" xfId="16" applyNumberFormat="1" applyFont="1" applyFill="1" applyBorder="1" applyAlignment="1">
      <alignment horizontal="center" vertical="center"/>
    </xf>
    <xf numFmtId="170" fontId="18" fillId="13" borderId="33" xfId="18" applyNumberFormat="1" applyFont="1" applyFill="1" applyBorder="1" applyAlignment="1">
      <alignment horizontal="center" vertical="center"/>
    </xf>
    <xf numFmtId="170" fontId="18" fillId="13" borderId="29" xfId="18" applyNumberFormat="1" applyFont="1" applyFill="1" applyBorder="1" applyAlignment="1">
      <alignment horizontal="center" vertical="center"/>
    </xf>
    <xf numFmtId="170" fontId="18" fillId="13" borderId="23" xfId="18" applyNumberFormat="1" applyFont="1" applyFill="1" applyBorder="1" applyAlignment="1">
      <alignment horizontal="center" vertical="center"/>
    </xf>
    <xf numFmtId="170" fontId="20" fillId="5" borderId="36" xfId="18" applyNumberFormat="1" applyFont="1" applyFill="1" applyBorder="1" applyAlignment="1">
      <alignment horizontal="center" vertical="center"/>
    </xf>
    <xf numFmtId="170" fontId="20" fillId="5" borderId="3" xfId="18" applyNumberFormat="1" applyFont="1" applyFill="1" applyBorder="1" applyAlignment="1">
      <alignment horizontal="center" vertical="center"/>
    </xf>
    <xf numFmtId="170" fontId="20" fillId="5" borderId="30" xfId="18" applyNumberFormat="1" applyFont="1" applyFill="1" applyBorder="1" applyAlignment="1">
      <alignment horizontal="center" vertical="center" wrapText="1"/>
    </xf>
    <xf numFmtId="170" fontId="20" fillId="5" borderId="4" xfId="18" applyNumberFormat="1" applyFont="1" applyFill="1" applyBorder="1" applyAlignment="1">
      <alignment horizontal="center" vertical="center" wrapText="1"/>
    </xf>
    <xf numFmtId="170" fontId="20" fillId="5" borderId="30" xfId="18" applyNumberFormat="1" applyFont="1" applyFill="1" applyBorder="1" applyAlignment="1">
      <alignment horizontal="center" vertical="center"/>
    </xf>
    <xf numFmtId="170" fontId="20" fillId="5" borderId="4" xfId="18" applyNumberFormat="1" applyFont="1" applyFill="1" applyBorder="1" applyAlignment="1">
      <alignment horizontal="center" vertical="center"/>
    </xf>
    <xf numFmtId="170" fontId="20" fillId="5" borderId="37" xfId="18" applyNumberFormat="1" applyFont="1" applyFill="1" applyBorder="1" applyAlignment="1">
      <alignment horizontal="center" vertical="center"/>
    </xf>
    <xf numFmtId="170" fontId="20" fillId="5" borderId="38" xfId="18" applyNumberFormat="1" applyFont="1" applyFill="1" applyBorder="1" applyAlignment="1">
      <alignment horizontal="center" vertical="center"/>
    </xf>
    <xf numFmtId="0" fontId="17" fillId="5" borderId="39" xfId="7" applyFont="1" applyFill="1" applyBorder="1" applyAlignment="1">
      <alignment horizontal="center" vertical="center" wrapText="1"/>
    </xf>
    <xf numFmtId="0" fontId="17" fillId="5" borderId="40" xfId="7" applyFont="1" applyFill="1" applyBorder="1" applyAlignment="1">
      <alignment horizontal="center" vertical="center" wrapText="1"/>
    </xf>
    <xf numFmtId="0" fontId="17" fillId="5" borderId="41" xfId="7" applyFont="1" applyFill="1" applyBorder="1" applyAlignment="1">
      <alignment horizontal="center" vertical="center" wrapText="1"/>
    </xf>
    <xf numFmtId="9" fontId="17" fillId="5" borderId="30" xfId="7" applyNumberFormat="1" applyFont="1" applyFill="1" applyBorder="1" applyAlignment="1">
      <alignment horizontal="center" vertical="center" wrapText="1"/>
    </xf>
    <xf numFmtId="9" fontId="17" fillId="5" borderId="4" xfId="7" applyNumberFormat="1" applyFont="1" applyFill="1" applyBorder="1" applyAlignment="1">
      <alignment horizontal="center" vertical="center" wrapText="1"/>
    </xf>
    <xf numFmtId="0" fontId="17" fillId="5" borderId="42" xfId="7" applyFont="1" applyFill="1" applyBorder="1" applyAlignment="1">
      <alignment horizontal="center" vertical="center" wrapText="1"/>
    </xf>
    <xf numFmtId="0" fontId="17" fillId="5" borderId="43" xfId="7" applyFont="1" applyFill="1" applyBorder="1" applyAlignment="1">
      <alignment horizontal="center" vertical="center" wrapText="1"/>
    </xf>
    <xf numFmtId="0" fontId="17" fillId="5" borderId="31" xfId="7" applyFont="1" applyFill="1" applyBorder="1" applyAlignment="1">
      <alignment horizontal="center" vertical="center" wrapText="1"/>
    </xf>
    <xf numFmtId="0" fontId="17" fillId="5" borderId="32" xfId="7" applyFont="1" applyFill="1" applyBorder="1" applyAlignment="1">
      <alignment horizontal="center" vertical="center" wrapText="1"/>
    </xf>
    <xf numFmtId="170" fontId="24" fillId="8" borderId="21" xfId="18" applyNumberFormat="1" applyFont="1" applyFill="1" applyBorder="1" applyAlignment="1">
      <alignment horizontal="center" vertical="center"/>
    </xf>
    <xf numFmtId="170" fontId="24" fillId="8" borderId="19" xfId="18" applyNumberFormat="1" applyFont="1" applyFill="1" applyBorder="1" applyAlignment="1">
      <alignment horizontal="center" vertical="center"/>
    </xf>
    <xf numFmtId="170" fontId="24" fillId="8" borderId="16" xfId="18" applyNumberFormat="1" applyFont="1" applyFill="1" applyBorder="1" applyAlignment="1">
      <alignment horizontal="center" vertical="center"/>
    </xf>
    <xf numFmtId="0" fontId="25" fillId="0" borderId="33" xfId="13" applyFont="1" applyFill="1" applyBorder="1" applyAlignment="1">
      <alignment horizontal="center" vertical="center" wrapText="1"/>
    </xf>
    <xf numFmtId="0" fontId="25" fillId="0" borderId="34" xfId="13" applyFont="1" applyFill="1" applyBorder="1" applyAlignment="1">
      <alignment horizontal="center" vertical="center" wrapText="1"/>
    </xf>
    <xf numFmtId="0" fontId="25" fillId="0" borderId="35" xfId="13" applyFont="1" applyFill="1" applyBorder="1" applyAlignment="1">
      <alignment horizontal="center" vertical="center" wrapText="1"/>
    </xf>
    <xf numFmtId="171" fontId="7" fillId="0" borderId="30" xfId="13" applyNumberFormat="1" applyFont="1" applyFill="1" applyBorder="1" applyAlignment="1">
      <alignment horizontal="center" vertical="center" wrapText="1"/>
    </xf>
    <xf numFmtId="171" fontId="7" fillId="0" borderId="9" xfId="13" applyNumberFormat="1" applyFont="1" applyFill="1" applyBorder="1" applyAlignment="1">
      <alignment horizontal="center" vertical="center" wrapText="1"/>
    </xf>
    <xf numFmtId="171" fontId="7" fillId="0" borderId="4" xfId="13" applyNumberFormat="1" applyFont="1" applyFill="1" applyBorder="1" applyAlignment="1">
      <alignment horizontal="center" vertical="center" wrapText="1"/>
    </xf>
    <xf numFmtId="43" fontId="18" fillId="7" borderId="21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center" vertical="center"/>
    </xf>
    <xf numFmtId="180" fontId="18" fillId="11" borderId="24" xfId="16" applyNumberFormat="1" applyFont="1" applyFill="1" applyBorder="1" applyAlignment="1">
      <alignment horizontal="center" vertical="center"/>
    </xf>
    <xf numFmtId="0" fontId="26" fillId="0" borderId="21" xfId="13" applyFont="1" applyFill="1" applyBorder="1" applyAlignment="1">
      <alignment horizontal="center" vertical="center"/>
    </xf>
    <xf numFmtId="0" fontId="26" fillId="0" borderId="19" xfId="13" applyFont="1" applyFill="1" applyBorder="1" applyAlignment="1">
      <alignment horizontal="center" vertical="center"/>
    </xf>
    <xf numFmtId="0" fontId="26" fillId="0" borderId="16" xfId="13" applyFont="1" applyFill="1" applyBorder="1" applyAlignment="1">
      <alignment horizontal="center" vertical="center"/>
    </xf>
    <xf numFmtId="3" fontId="7" fillId="0" borderId="21" xfId="18" applyNumberFormat="1" applyFont="1" applyFill="1" applyBorder="1" applyAlignment="1">
      <alignment horizontal="center" vertical="center"/>
    </xf>
    <xf numFmtId="3" fontId="7" fillId="0" borderId="19" xfId="18" applyNumberFormat="1" applyFont="1" applyFill="1" applyBorder="1" applyAlignment="1">
      <alignment horizontal="center" vertical="center"/>
    </xf>
    <xf numFmtId="3" fontId="7" fillId="0" borderId="44" xfId="18" applyNumberFormat="1" applyFont="1" applyFill="1" applyBorder="1" applyAlignment="1">
      <alignment horizontal="center" vertical="center"/>
    </xf>
    <xf numFmtId="3" fontId="7" fillId="0" borderId="45" xfId="18" applyNumberFormat="1" applyFont="1" applyFill="1" applyBorder="1" applyAlignment="1">
      <alignment horizontal="center" vertical="center"/>
    </xf>
    <xf numFmtId="3" fontId="7" fillId="0" borderId="16" xfId="18" applyNumberFormat="1" applyFont="1" applyFill="1" applyBorder="1" applyAlignment="1">
      <alignment horizontal="center" vertical="center"/>
    </xf>
    <xf numFmtId="43" fontId="18" fillId="7" borderId="21" xfId="16" applyFont="1" applyFill="1" applyBorder="1" applyAlignment="1">
      <alignment horizontal="right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21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0" fontId="0" fillId="0" borderId="0" xfId="0" applyAlignment="1">
      <alignment vertical="center"/>
    </xf>
  </cellXfs>
  <cellStyles count="20">
    <cellStyle name="Moeda" xfId="1" builtinId="4"/>
    <cellStyle name="Moeda 2" xfId="2" xr:uid="{9E931F4A-46AB-4845-9D98-8FB8893CA064}"/>
    <cellStyle name="Moeda 5 3" xfId="3" xr:uid="{914E3260-4C94-4920-8027-8B48D9871923}"/>
    <cellStyle name="Normal" xfId="0" builtinId="0"/>
    <cellStyle name="Normal 15" xfId="4" xr:uid="{B0BF53D1-5AA9-4378-AAED-53B85AB7E8C8}"/>
    <cellStyle name="Normal 15 2 2" xfId="5" xr:uid="{2115EEC9-3188-4F10-ABBE-46D2157D4FC6}"/>
    <cellStyle name="Normal 17 3 2 4" xfId="6" xr:uid="{8D630FA4-ED89-4A88-AF4D-C614B4D6E02D}"/>
    <cellStyle name="Normal 17 3 5" xfId="7" xr:uid="{9B27CA77-D5D1-4ED6-A7A5-336638AA128D}"/>
    <cellStyle name="Normal 18 2 2" xfId="8" xr:uid="{C51BB0A2-18D8-4B40-85C8-59ADF9794F2D}"/>
    <cellStyle name="Normal 2" xfId="9" xr:uid="{380427E7-DEEB-4D8C-B895-E15E2E85A9E0}"/>
    <cellStyle name="Normal 2 2 2" xfId="10" xr:uid="{52CF8B98-3253-4DCC-98AF-B485F838BA32}"/>
    <cellStyle name="Normal 3 2 2" xfId="11" xr:uid="{A26CDD39-57B1-47B9-ABA7-57EF4B1C559F}"/>
    <cellStyle name="Normal 4" xfId="12" xr:uid="{8704B3B5-A9DA-4463-BC78-5289C6AB68CC}"/>
    <cellStyle name="Normal 9 2 2" xfId="13" xr:uid="{032EBF5F-B77B-4CB3-8CBC-02C7AD478CDA}"/>
    <cellStyle name="Porcentagem" xfId="14" builtinId="5"/>
    <cellStyle name="Porcentagem 7" xfId="15" xr:uid="{BD9A0C29-239B-4650-9DC4-A6EB5F682119}"/>
    <cellStyle name="Vírgula 2 2" xfId="16" xr:uid="{0511DA5C-BB75-40D3-8F5C-5470EB2E39EB}"/>
    <cellStyle name="Vírgula 2 2 2" xfId="17" xr:uid="{61EB33B9-D7E9-4A7D-9DB2-5CC5AC47A583}"/>
    <cellStyle name="Vírgula 2 3" xfId="18" xr:uid="{385E04BC-76AC-414C-8B2C-23CFF3C6F78A}"/>
    <cellStyle name="Vírgula 2 3 2" xfId="19" xr:uid="{E4F3EA80-431D-4375-9623-E208D94492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2</xdr:row>
      <xdr:rowOff>323850</xdr:rowOff>
    </xdr:from>
    <xdr:to>
      <xdr:col>3</xdr:col>
      <xdr:colOff>1190625</xdr:colOff>
      <xdr:row>8</xdr:row>
      <xdr:rowOff>104775</xdr:rowOff>
    </xdr:to>
    <xdr:pic>
      <xdr:nvPicPr>
        <xdr:cNvPr id="4113" name="Imagem 2">
          <a:extLst>
            <a:ext uri="{FF2B5EF4-FFF2-40B4-BE49-F238E27FC236}">
              <a16:creationId xmlns:a16="http://schemas.microsoft.com/office/drawing/2014/main" id="{CA674A73-05D7-1B95-FF76-69B920A5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14350"/>
          <a:ext cx="45720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NET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Tabela_preço1"/>
      <sheetName val="Sem_Ziper1"/>
      <sheetName val="Tabela_preço2"/>
      <sheetName val="Sem_Ziper2"/>
      <sheetName val="Tabela_preço4"/>
      <sheetName val="Sem_Ziper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1"/>
      <sheetName val="[RATBOT9R.XLS]_Users_edson__142"/>
      <sheetName val="[RATBOT9R.XLS]_Users_edson__390"/>
      <sheetName val="[RATBOT9R.XLS]_Users_edson__149"/>
      <sheetName val="[RATBOT9R.XLS]_Users_edson__147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65"/>
      <sheetName val="[RATBOT9R.XLS]_Users_edson__156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8"/>
      <sheetName val="[RATBOT9R.XLS]_Users_edson__167"/>
      <sheetName val="[RATBOT9R.XLS]_Users_edson__176"/>
      <sheetName val="[RATBOT9R.XLS]_Users_edson__169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203"/>
      <sheetName val="[RATBOT9R.XLS]_Users_edson__202"/>
      <sheetName val="[RATBOT9R.XLS]_Users_edson__195"/>
      <sheetName val="[RATBOT9R.XLS]_Users_edson__194"/>
      <sheetName val="[RATBOT9R.XLS]_Users_edson__196"/>
      <sheetName val="[RATBOT9R.XLS]_Users_edson__197"/>
      <sheetName val="[RATBOT9R.XLS]_Users_edson__200"/>
      <sheetName val="[RATBOT9R.XLS]_Users_edson__198"/>
      <sheetName val="[RATBOT9R.XLS]_Users_edson__199"/>
      <sheetName val="[RATBOT9R.XLS]_Users_edson__201"/>
      <sheetName val="[RATBOT9R.XLS]_Users_edson__209"/>
      <sheetName val="[RATBOT9R.XLS]_Users_edson__206"/>
      <sheetName val="[RATBOT9R.XLS]_Users_edson__205"/>
      <sheetName val="[RATBOT9R.XLS]_Users_edson__204"/>
      <sheetName val="[RATBOT9R.XLS]_Users_edson__208"/>
      <sheetName val="[RATBOT9R.XLS]_Users_edson__207"/>
      <sheetName val="[RATBOT9R.XLS]_Users_edson__222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19"/>
      <sheetName val="[RATBOT9R.XLS]_Users_edson__214"/>
      <sheetName val="[RATBOT9R.XLS]_Users_edson__213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17"/>
      <sheetName val="[RATBOT9R.XLS]_Users_edson__216"/>
      <sheetName val="[RATBOT9R.XLS]_Users_edson__218"/>
      <sheetName val="[RATBOT9R.XLS]_Users_edson__220"/>
      <sheetName val="[RATBOT9R.XLS]_Users_edson__221"/>
      <sheetName val="[RATBOT9R.XLS]_Users_edson__223"/>
      <sheetName val="[RATBOT9R.XLS]_Users_edson__250"/>
      <sheetName val="[RATBOT9R.XLS]_Users_edson__229"/>
      <sheetName val="[RATBOT9R.XLS]_Users_edson__228"/>
      <sheetName val="[RATBOT9R.XLS]_Users_edson__226"/>
      <sheetName val="[RATBOT9R.XLS]_Users_edson__225"/>
      <sheetName val="[RATBOT9R.XLS]_Users_edson__224"/>
      <sheetName val="[RATBOT9R.XLS]_Users_edson__227"/>
      <sheetName val="[RATBOT9R.XLS]_Users_edson__241"/>
      <sheetName val="[RATBOT9R.XLS]_Users_edson__240"/>
      <sheetName val="[RATBOT9R.XLS]_Users_edson__235"/>
      <sheetName val="[RATBOT9R.XLS]_Users_edson__233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9"/>
      <sheetName val="[RATBOT9R.XLS]_Users_edson__238"/>
      <sheetName val="[RATBOT9R.XLS]_Users_edson__236"/>
      <sheetName val="[RATBOT9R.XLS]_Users_edson__237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49"/>
      <sheetName val="[RATBOT9R.XLS]_Users_edson__251"/>
      <sheetName val="[RATBOT9R.XLS]_Users_edson__252"/>
      <sheetName val="[RATBOT9R.XLS]_Users_edson__298"/>
      <sheetName val="[RATBOT9R.XLS]_Users_edson__284"/>
      <sheetName val="[RATBOT9R.XLS]_Users_edson__255"/>
      <sheetName val="[RATBOT9R.XLS]_Users_edson__254"/>
      <sheetName val="[RATBOT9R.XLS]_Users_edson__253"/>
      <sheetName val="[RATBOT9R.XLS]_Users_edson__256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9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80"/>
      <sheetName val="[RATBOT9R.XLS]_Users_edson__353"/>
      <sheetName val="[RATBOT9R.XLS]_Users_edson__352"/>
      <sheetName val="[RATBOT9R.XLS]_Users_edson__367"/>
      <sheetName val="[RATBOT9R.XLS]_Users_edson__354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74"/>
      <sheetName val="[RATBOT9R.XLS]_Users_edson__368"/>
      <sheetName val="[RATBOT9R.XLS]_Users_edson__369"/>
      <sheetName val="[RATBOT9R.XLS]_Users_edson__370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88"/>
      <sheetName val="[RATBOT9R.XLS]_Users_edson__387"/>
      <sheetName val="[RATBOT9R.XLS]_Users_edson__389"/>
      <sheetName val="[RATBOT9R.XLS]_Users_edson__419"/>
      <sheetName val="[RATBOT9R.XLS]_Users_edson__392"/>
      <sheetName val="Palavras Olimpiadas"/>
      <sheetName val="[RATBOT9R.XLS]_Users_edson__391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97"/>
      <sheetName val="[RATBOT9R.XLS]_Users_edson__393"/>
      <sheetName val="[RATBOT9R.XLS]_Users_edson__395"/>
      <sheetName val="[RATBOT9R.XLS]_Users_edson__394"/>
      <sheetName val="[RATBOT9R.XLS]_Users_edson__396"/>
      <sheetName val="[RATBOT9R.XLS]_Users_edson__409"/>
      <sheetName val="[RATBOT9R.XLS]_Users_edson__400"/>
      <sheetName val="[RATBOT9R.XLS]_Users_edson__399"/>
      <sheetName val="[RATBOT9R.XLS]_Users_edson__398"/>
      <sheetName val="[RATBOT9R.XLS]_Users_edson__406"/>
      <sheetName val="[RATBOT9R.XLS]_Users_edson__403"/>
      <sheetName val="[RATBOT9R.XLS]_Users_edson__401"/>
      <sheetName val="[RATBOT9R.XLS]_Users_edson__402"/>
      <sheetName val="[RATBOT9R.XLS]_Users_edson__404"/>
      <sheetName val="[RATBOT9R.XLS]_Users_edson__405"/>
      <sheetName val="[RATBOT9R.XLS]_Users_edson__408"/>
      <sheetName val="[RATBOT9R.XLS]_Users_edson__407"/>
      <sheetName val="[RATBOT9R.XLS]_Users_edson__410"/>
      <sheetName val="[RATBOT9R.XLS]_Users_edson__416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8"/>
      <sheetName val="[RATBOT9R.XLS]_Users_edson__417"/>
      <sheetName val="[RATBOT9R.XLS]_Users_edson__422"/>
      <sheetName val="[RATBOT9R.XLS]_Users_edson__420"/>
      <sheetName val="[RATBOT9R.XLS]_Users_edson__421"/>
      <sheetName val="[RATBOT9R.XLS]_Users_edson__426"/>
      <sheetName val="[RATBOT9R.XLS]_Users_edson__425"/>
      <sheetName val="[RATBOT9R.XLS]_Users_edson__423"/>
      <sheetName val="[RATBOT9R.XLS]_Users_edson__424"/>
      <sheetName val="[RATBOT9R.XLS]_Users_edson__493"/>
      <sheetName val="[RATBOT9R.XLS]_Users_edson__452"/>
      <sheetName val="[RATBOT9R.XLS]_Users_edson__432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3"/>
      <sheetName val="[RATBOT9R.XLS]_Users_edson__434"/>
      <sheetName val="[RATBOT9R.XLS]_Users_edson__451"/>
      <sheetName val="[RATBOT9R.XLS]_Users_edson__450"/>
      <sheetName val="[RATBOT9R.XLS]_Users_edson__438"/>
      <sheetName val="[RATBOT9R.XLS]_Users_edson__435"/>
      <sheetName val="[RATBOT9R.XLS]_Users_edson__436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3"/>
      <sheetName val="[RATBOT9R.XLS]_Users_edson__462"/>
      <sheetName val="[RATBOT9R.XLS]_Users_edson__455"/>
      <sheetName val="[RATBOT9R.XLS]_Users_edson__456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8"/>
      <sheetName val="[RATBOT9R.XLS]_Users_edson__476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6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1"/>
      <sheetName val="[RATBOT9R.XLS]_Users_edson__49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8A7F-3716-4D2C-A869-72B7232B7479}">
  <sheetPr>
    <tabColor rgb="FF0070C0"/>
  </sheetPr>
  <dimension ref="B1:AG70"/>
  <sheetViews>
    <sheetView showGridLines="0" tabSelected="1" zoomScale="50" zoomScaleNormal="50" workbookViewId="0">
      <selection activeCell="B12" sqref="B12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9"/>
      <c r="C2" s="10"/>
      <c r="D2" s="11"/>
      <c r="E2" s="10"/>
      <c r="F2" s="10"/>
      <c r="G2" s="12"/>
      <c r="H2" s="12"/>
      <c r="I2" s="63"/>
      <c r="J2" s="10"/>
      <c r="K2" s="10"/>
      <c r="L2" s="10"/>
      <c r="M2" s="10"/>
      <c r="N2" s="10"/>
      <c r="O2" s="10"/>
    </row>
    <row r="3" spans="2:33" s="1" customFormat="1" ht="33" customHeight="1" x14ac:dyDescent="0.25">
      <c r="B3" s="84"/>
      <c r="C3" s="85"/>
      <c r="D3" s="85"/>
      <c r="E3" s="85"/>
      <c r="F3" s="85"/>
      <c r="G3" s="86" t="s">
        <v>25</v>
      </c>
      <c r="H3" s="86"/>
      <c r="I3" s="87"/>
      <c r="J3" s="85"/>
      <c r="K3" s="85"/>
      <c r="L3" s="85"/>
      <c r="M3" s="85"/>
      <c r="N3" s="85"/>
      <c r="O3" s="85"/>
    </row>
    <row r="4" spans="2:33" ht="33" customHeight="1" x14ac:dyDescent="0.25">
      <c r="B4" s="88"/>
      <c r="C4" s="85"/>
      <c r="D4" s="89"/>
      <c r="E4" s="85"/>
      <c r="F4" s="85"/>
      <c r="G4" s="89"/>
      <c r="H4" s="89"/>
      <c r="I4" s="90"/>
      <c r="J4" s="85"/>
      <c r="K4" s="85"/>
      <c r="L4" s="85"/>
      <c r="M4" s="85"/>
      <c r="N4" s="85"/>
      <c r="O4" s="85"/>
    </row>
    <row r="5" spans="2:33" ht="5.25" customHeight="1" x14ac:dyDescent="0.25">
      <c r="B5" s="91"/>
      <c r="C5" s="85"/>
      <c r="D5" s="92"/>
      <c r="E5" s="85"/>
      <c r="F5" s="85"/>
      <c r="G5" s="89"/>
      <c r="H5" s="89"/>
      <c r="I5" s="90"/>
      <c r="J5" s="85"/>
      <c r="K5" s="85"/>
      <c r="L5" s="85"/>
      <c r="M5" s="85"/>
      <c r="N5" s="85"/>
      <c r="O5" s="85"/>
    </row>
    <row r="6" spans="2:33" ht="26.25" customHeight="1" x14ac:dyDescent="0.35">
      <c r="B6" s="91"/>
      <c r="C6" s="85"/>
      <c r="D6" s="92"/>
      <c r="E6" s="85"/>
      <c r="F6" s="85"/>
      <c r="G6" s="93" t="s">
        <v>12</v>
      </c>
      <c r="H6" s="93"/>
      <c r="I6" s="94"/>
      <c r="J6" s="85"/>
      <c r="K6" s="85"/>
      <c r="L6" s="85"/>
      <c r="M6" s="85"/>
      <c r="N6" s="85"/>
      <c r="O6" s="85"/>
    </row>
    <row r="7" spans="2:33" ht="26.25" customHeight="1" x14ac:dyDescent="0.35">
      <c r="B7" s="91"/>
      <c r="C7" s="85"/>
      <c r="D7" s="92"/>
      <c r="E7" s="85"/>
      <c r="F7" s="85"/>
      <c r="G7" s="93" t="s">
        <v>34</v>
      </c>
      <c r="H7" s="93"/>
      <c r="I7" s="94"/>
      <c r="J7" s="85"/>
      <c r="K7" s="85"/>
      <c r="L7" s="85"/>
      <c r="M7" s="85"/>
      <c r="N7" s="85"/>
      <c r="O7" s="85"/>
    </row>
    <row r="8" spans="2:33" ht="26.25" customHeight="1" x14ac:dyDescent="0.35">
      <c r="B8" s="91"/>
      <c r="C8" s="85"/>
      <c r="D8" s="92"/>
      <c r="E8" s="85"/>
      <c r="F8" s="85"/>
      <c r="G8" s="93" t="s">
        <v>23</v>
      </c>
      <c r="H8" s="93"/>
      <c r="I8" s="94"/>
      <c r="J8" s="85"/>
      <c r="K8" s="85"/>
      <c r="L8" s="85"/>
      <c r="M8" s="85"/>
      <c r="N8" s="85"/>
      <c r="O8" s="85"/>
    </row>
    <row r="9" spans="2:33" ht="26.25" customHeight="1" x14ac:dyDescent="0.35">
      <c r="B9" s="91"/>
      <c r="C9" s="85"/>
      <c r="D9" s="92"/>
      <c r="E9" s="85"/>
      <c r="F9" s="85"/>
      <c r="G9" s="93" t="s">
        <v>33</v>
      </c>
      <c r="H9" s="93"/>
      <c r="I9" s="94"/>
      <c r="J9" s="85"/>
      <c r="K9" s="85"/>
      <c r="L9" s="85"/>
      <c r="M9" s="85"/>
      <c r="N9" s="85"/>
      <c r="O9" s="85"/>
    </row>
    <row r="10" spans="2:33" ht="9" customHeight="1" thickBot="1" x14ac:dyDescent="0.3">
      <c r="B10" s="95"/>
      <c r="C10" s="96"/>
      <c r="D10" s="97"/>
      <c r="E10" s="96"/>
      <c r="F10" s="96"/>
      <c r="G10" s="97"/>
      <c r="H10" s="97"/>
      <c r="I10" s="98"/>
      <c r="J10" s="96"/>
      <c r="K10" s="96"/>
      <c r="L10" s="96"/>
      <c r="M10" s="96"/>
      <c r="N10" s="96"/>
      <c r="O10" s="96"/>
    </row>
    <row r="11" spans="2:33" ht="21" customHeight="1" thickBot="1" x14ac:dyDescent="0.3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2:33" ht="52.5" customHeight="1" thickTop="1" thickBot="1" x14ac:dyDescent="0.3">
      <c r="B12" s="20"/>
      <c r="C12" s="21"/>
      <c r="D12" s="21"/>
      <c r="E12" s="22"/>
      <c r="F12" s="23"/>
      <c r="G12" s="120" t="s">
        <v>29</v>
      </c>
      <c r="H12" s="121"/>
      <c r="I12" s="121"/>
      <c r="J12" s="121"/>
      <c r="K12" s="121"/>
      <c r="L12" s="121"/>
      <c r="M12" s="122"/>
      <c r="N12" s="24"/>
      <c r="O12" s="99" t="s">
        <v>19</v>
      </c>
    </row>
    <row r="13" spans="2:33" s="27" customFormat="1" ht="45.75" customHeight="1" thickTop="1" x14ac:dyDescent="0.25">
      <c r="B13" s="123" t="s">
        <v>3</v>
      </c>
      <c r="C13" s="125" t="s">
        <v>4</v>
      </c>
      <c r="D13" s="127" t="s">
        <v>0</v>
      </c>
      <c r="E13" s="129" t="s">
        <v>5</v>
      </c>
      <c r="F13" s="25"/>
      <c r="G13" s="131" t="s">
        <v>6</v>
      </c>
      <c r="H13" s="132"/>
      <c r="I13" s="132"/>
      <c r="J13" s="133"/>
      <c r="K13" s="134" t="s">
        <v>1</v>
      </c>
      <c r="L13" s="136" t="s">
        <v>7</v>
      </c>
      <c r="M13" s="137"/>
      <c r="N13" s="26"/>
      <c r="O13" s="138" t="s">
        <v>8</v>
      </c>
    </row>
    <row r="14" spans="2:33" s="27" customFormat="1" ht="45.75" customHeight="1" thickBot="1" x14ac:dyDescent="0.3">
      <c r="B14" s="124"/>
      <c r="C14" s="126"/>
      <c r="D14" s="128"/>
      <c r="E14" s="130"/>
      <c r="F14" s="25"/>
      <c r="G14" s="28" t="s">
        <v>10</v>
      </c>
      <c r="H14" s="53" t="s">
        <v>11</v>
      </c>
      <c r="I14" s="29" t="s">
        <v>9</v>
      </c>
      <c r="J14" s="29" t="s">
        <v>2</v>
      </c>
      <c r="K14" s="135"/>
      <c r="L14" s="29" t="s">
        <v>9</v>
      </c>
      <c r="M14" s="30" t="s">
        <v>2</v>
      </c>
      <c r="N14" s="26"/>
      <c r="O14" s="139"/>
    </row>
    <row r="15" spans="2:33" s="69" customFormat="1" ht="45.75" customHeight="1" thickTop="1" thickBot="1" x14ac:dyDescent="0.3">
      <c r="B15" s="140"/>
      <c r="C15" s="141"/>
      <c r="D15" s="141"/>
      <c r="E15" s="142"/>
      <c r="F15" s="25"/>
      <c r="G15" s="70"/>
      <c r="H15" s="71"/>
      <c r="I15" s="71"/>
      <c r="J15" s="71"/>
      <c r="K15" s="72"/>
      <c r="L15" s="71"/>
      <c r="M15" s="73"/>
      <c r="N15" s="68"/>
      <c r="O15" s="67"/>
    </row>
    <row r="16" spans="2:33" s="34" customFormat="1" ht="53.25" customHeight="1" thickTop="1" x14ac:dyDescent="0.25">
      <c r="B16" s="143" t="s">
        <v>25</v>
      </c>
      <c r="C16" s="146" t="s">
        <v>22</v>
      </c>
      <c r="D16" s="110" t="s">
        <v>26</v>
      </c>
      <c r="E16" s="57">
        <v>1</v>
      </c>
      <c r="F16" s="31"/>
      <c r="G16" s="46">
        <v>15000</v>
      </c>
      <c r="H16" s="108">
        <v>1</v>
      </c>
      <c r="I16" s="65">
        <f>H16*G16</f>
        <v>15000</v>
      </c>
      <c r="J16" s="47">
        <f>I16*E16</f>
        <v>15000</v>
      </c>
      <c r="K16" s="48"/>
      <c r="L16" s="49">
        <f>I16</f>
        <v>15000</v>
      </c>
      <c r="M16" s="50">
        <f>L16*E16</f>
        <v>15000</v>
      </c>
      <c r="N16" s="32"/>
      <c r="O16" s="60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2:33" s="34" customFormat="1" ht="0.75" customHeight="1" x14ac:dyDescent="0.25">
      <c r="B17" s="144"/>
      <c r="C17" s="147"/>
      <c r="D17" s="54" t="s">
        <v>21</v>
      </c>
      <c r="E17" s="75">
        <v>1</v>
      </c>
      <c r="F17" s="31"/>
      <c r="G17" s="46">
        <v>3528</v>
      </c>
      <c r="H17" s="108">
        <v>0.25</v>
      </c>
      <c r="I17" s="65">
        <f>H18*G17</f>
        <v>3528</v>
      </c>
      <c r="J17" s="47">
        <f>I17*E17</f>
        <v>3528</v>
      </c>
      <c r="K17" s="51"/>
      <c r="L17" s="49">
        <f>I17-I17*K17</f>
        <v>3528</v>
      </c>
      <c r="M17" s="50">
        <f>L17*E17</f>
        <v>3528</v>
      </c>
      <c r="N17" s="32"/>
      <c r="O17" s="49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spans="2:33" s="34" customFormat="1" ht="45" customHeight="1" thickBot="1" x14ac:dyDescent="0.3">
      <c r="B18" s="145"/>
      <c r="C18" s="148"/>
      <c r="D18" s="54" t="s">
        <v>28</v>
      </c>
      <c r="E18" s="75">
        <v>3</v>
      </c>
      <c r="F18" s="31"/>
      <c r="G18" s="46">
        <v>500</v>
      </c>
      <c r="H18" s="56">
        <v>1</v>
      </c>
      <c r="I18" s="65">
        <f>G18*H18</f>
        <v>500</v>
      </c>
      <c r="J18" s="47">
        <f>I18*E18</f>
        <v>1500</v>
      </c>
      <c r="K18" s="51"/>
      <c r="L18" s="49">
        <f>I18-I18*K18</f>
        <v>500</v>
      </c>
      <c r="M18" s="50">
        <f>L18*E18</f>
        <v>1500</v>
      </c>
      <c r="N18" s="32"/>
      <c r="O18" s="49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2:33" s="34" customFormat="1" ht="39.950000000000003" customHeight="1" thickTop="1" thickBot="1" x14ac:dyDescent="0.3">
      <c r="B19" s="149"/>
      <c r="C19" s="150"/>
      <c r="D19" s="150"/>
      <c r="E19" s="62">
        <f>E18+S27</f>
        <v>3</v>
      </c>
      <c r="F19" s="35"/>
      <c r="G19" s="116"/>
      <c r="H19" s="116"/>
      <c r="I19" s="66"/>
      <c r="J19" s="76">
        <f>SUM(J16:J18)</f>
        <v>20028</v>
      </c>
      <c r="K19" s="116"/>
      <c r="L19" s="116"/>
      <c r="M19" s="80">
        <f>SUM(M16:M18)</f>
        <v>20028</v>
      </c>
      <c r="N19" s="32"/>
      <c r="O19" s="111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2:33" s="34" customFormat="1" ht="36.75" customHeight="1" thickTop="1" thickBot="1" x14ac:dyDescent="0.3">
      <c r="B20" s="140" t="s">
        <v>20</v>
      </c>
      <c r="C20" s="141"/>
      <c r="D20" s="141"/>
      <c r="E20" s="142"/>
      <c r="F20" s="31"/>
      <c r="G20" s="70"/>
      <c r="H20" s="71"/>
      <c r="I20" s="71"/>
      <c r="J20" s="71"/>
      <c r="K20" s="72"/>
      <c r="L20" s="71"/>
      <c r="M20" s="73"/>
      <c r="N20" s="32"/>
      <c r="O20" s="67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2:33" s="34" customFormat="1" ht="39.75" hidden="1" customHeight="1" thickTop="1" thickBot="1" x14ac:dyDescent="0.3">
      <c r="B21" s="152"/>
      <c r="C21" s="153"/>
      <c r="D21" s="153"/>
      <c r="E21" s="154"/>
      <c r="F21" s="31"/>
      <c r="G21" s="155"/>
      <c r="H21" s="156"/>
      <c r="I21" s="156"/>
      <c r="J21" s="157"/>
      <c r="K21" s="51"/>
      <c r="L21" s="158"/>
      <c r="M21" s="159"/>
      <c r="N21" s="32"/>
      <c r="O21" s="52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2:33" s="34" customFormat="1" ht="39.75" hidden="1" customHeight="1" thickTop="1" thickBot="1" x14ac:dyDescent="0.3">
      <c r="B22" s="55"/>
      <c r="C22" s="113"/>
      <c r="D22" s="114"/>
      <c r="E22" s="75"/>
      <c r="F22" s="31"/>
      <c r="G22" s="58"/>
      <c r="H22" s="107"/>
      <c r="I22" s="64">
        <f>E22*G22</f>
        <v>0</v>
      </c>
      <c r="J22" s="59">
        <f>I22*E22</f>
        <v>0</v>
      </c>
      <c r="K22" s="48"/>
      <c r="L22" s="60">
        <f>I22-I22*K22</f>
        <v>0</v>
      </c>
      <c r="M22" s="61">
        <f>L22*E22</f>
        <v>0</v>
      </c>
      <c r="N22" s="32"/>
      <c r="O22" s="60" t="s">
        <v>18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2:33" s="34" customFormat="1" ht="39.75" hidden="1" customHeight="1" thickTop="1" thickBot="1" x14ac:dyDescent="0.3">
      <c r="B23" s="55"/>
      <c r="C23" s="55"/>
      <c r="D23" s="55"/>
      <c r="E23" s="74"/>
      <c r="F23" s="31"/>
      <c r="G23" s="46"/>
      <c r="H23" s="108"/>
      <c r="I23" s="65">
        <f>E23*G23</f>
        <v>0</v>
      </c>
      <c r="J23" s="47">
        <f>I23*E23</f>
        <v>0</v>
      </c>
      <c r="K23" s="48"/>
      <c r="L23" s="60">
        <f>I23-I23*K23</f>
        <v>0</v>
      </c>
      <c r="M23" s="61">
        <f>L23*E23</f>
        <v>0</v>
      </c>
      <c r="N23" s="32"/>
      <c r="O23" s="49" t="s">
        <v>18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2:33" s="34" customFormat="1" ht="39.75" hidden="1" customHeight="1" thickBot="1" x14ac:dyDescent="0.3">
      <c r="B24" s="55"/>
      <c r="C24" s="55"/>
      <c r="D24" s="55"/>
      <c r="E24" s="74"/>
      <c r="F24" s="31"/>
      <c r="G24" s="46"/>
      <c r="H24" s="108"/>
      <c r="I24" s="65">
        <f>H24*G24</f>
        <v>0</v>
      </c>
      <c r="J24" s="47">
        <f>I24*E24</f>
        <v>0</v>
      </c>
      <c r="K24" s="48"/>
      <c r="L24" s="49">
        <f>I24-I24*K24</f>
        <v>0</v>
      </c>
      <c r="M24" s="50">
        <f>L24*E24</f>
        <v>0</v>
      </c>
      <c r="N24" s="32"/>
      <c r="O24" s="49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2:33" s="34" customFormat="1" ht="39.75" hidden="1" customHeight="1" thickBot="1" x14ac:dyDescent="0.3">
      <c r="B25" s="113"/>
      <c r="C25" s="112"/>
      <c r="D25" s="55"/>
      <c r="E25" s="74"/>
      <c r="F25" s="31"/>
      <c r="G25" s="46"/>
      <c r="H25" s="108"/>
      <c r="I25" s="65">
        <f>H25*G25</f>
        <v>0</v>
      </c>
      <c r="J25" s="47">
        <f>I25*E25</f>
        <v>0</v>
      </c>
      <c r="K25" s="48"/>
      <c r="L25" s="49">
        <f>I25-I25*K25</f>
        <v>0</v>
      </c>
      <c r="M25" s="50">
        <f>L25*E25</f>
        <v>0</v>
      </c>
      <c r="N25" s="32"/>
      <c r="O25" s="49" t="s">
        <v>18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2:33" s="34" customFormat="1" ht="39.75" hidden="1" customHeight="1" thickBot="1" x14ac:dyDescent="0.3">
      <c r="B26" s="55"/>
      <c r="C26" s="55"/>
      <c r="D26" s="55"/>
      <c r="E26" s="74"/>
      <c r="F26" s="31"/>
      <c r="G26" s="46"/>
      <c r="H26" s="108"/>
      <c r="I26" s="65">
        <f>H26*G26</f>
        <v>0</v>
      </c>
      <c r="J26" s="47">
        <f>I26*E26</f>
        <v>0</v>
      </c>
      <c r="K26" s="48"/>
      <c r="L26" s="49">
        <f>I26-I26*K26</f>
        <v>0</v>
      </c>
      <c r="M26" s="50">
        <f>L26*E26</f>
        <v>0</v>
      </c>
      <c r="N26" s="32"/>
      <c r="O26" s="49" t="s">
        <v>18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2:33" s="34" customFormat="1" ht="39" customHeight="1" thickTop="1" thickBot="1" x14ac:dyDescent="0.3">
      <c r="B27" s="152" t="s">
        <v>15</v>
      </c>
      <c r="C27" s="153"/>
      <c r="D27" s="153"/>
      <c r="E27" s="62">
        <f>SUM(E22:E26)</f>
        <v>0</v>
      </c>
      <c r="F27" s="31"/>
      <c r="G27" s="116"/>
      <c r="H27" s="116"/>
      <c r="I27" s="66"/>
      <c r="J27" s="78">
        <f>SUM(J22:J26)</f>
        <v>0</v>
      </c>
      <c r="K27" s="115"/>
      <c r="L27" s="66"/>
      <c r="M27" s="82">
        <f>SUM(M22:M26)</f>
        <v>0</v>
      </c>
      <c r="N27" s="32"/>
      <c r="O27" s="111">
        <f>SUM(O22:O26)</f>
        <v>0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2:33" s="34" customFormat="1" ht="39.75" hidden="1" customHeight="1" thickTop="1" x14ac:dyDescent="0.25">
      <c r="B28" s="55"/>
      <c r="C28" s="55"/>
      <c r="D28" s="55"/>
      <c r="E28" s="75"/>
      <c r="F28" s="31"/>
      <c r="G28" s="109"/>
      <c r="H28" s="108"/>
      <c r="I28" s="65"/>
      <c r="J28" s="47"/>
      <c r="K28" s="48"/>
      <c r="L28" s="49"/>
      <c r="M28" s="49"/>
      <c r="N28" s="32"/>
      <c r="O28" s="60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2:33" s="34" customFormat="1" ht="39.75" customHeight="1" thickTop="1" x14ac:dyDescent="0.25">
      <c r="B29" s="55" t="s">
        <v>17</v>
      </c>
      <c r="C29" s="55" t="s">
        <v>13</v>
      </c>
      <c r="D29" s="55" t="s">
        <v>27</v>
      </c>
      <c r="E29" s="75">
        <v>20</v>
      </c>
      <c r="F29" s="31"/>
      <c r="G29" s="109">
        <v>3840</v>
      </c>
      <c r="H29" s="108">
        <v>1</v>
      </c>
      <c r="I29" s="65">
        <f>G29*H29</f>
        <v>3840</v>
      </c>
      <c r="J29" s="47">
        <f>E29*I29</f>
        <v>76800</v>
      </c>
      <c r="K29" s="48"/>
      <c r="L29" s="49">
        <f>I29</f>
        <v>3840</v>
      </c>
      <c r="M29" s="49">
        <f>E29*L29</f>
        <v>76800</v>
      </c>
      <c r="N29" s="32"/>
      <c r="O29" s="49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2:33" s="34" customFormat="1" ht="39.75" customHeight="1" thickBot="1" x14ac:dyDescent="0.3">
      <c r="B30" s="55" t="s">
        <v>17</v>
      </c>
      <c r="C30" s="55" t="s">
        <v>13</v>
      </c>
      <c r="D30" s="55" t="s">
        <v>24</v>
      </c>
      <c r="E30" s="75">
        <v>20</v>
      </c>
      <c r="F30" s="31"/>
      <c r="G30" s="109">
        <v>1536</v>
      </c>
      <c r="H30" s="108">
        <v>1</v>
      </c>
      <c r="I30" s="65">
        <f>G30*H30</f>
        <v>1536</v>
      </c>
      <c r="J30" s="47">
        <f>E30*I30</f>
        <v>30720</v>
      </c>
      <c r="K30" s="48"/>
      <c r="L30" s="49">
        <f>I30</f>
        <v>1536</v>
      </c>
      <c r="M30" s="49">
        <f>E30*L30</f>
        <v>30720</v>
      </c>
      <c r="N30" s="32"/>
      <c r="O30" s="49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2:33" s="36" customFormat="1" ht="43.7" customHeight="1" thickTop="1" thickBot="1" x14ac:dyDescent="0.3">
      <c r="B31" s="160" t="s">
        <v>16</v>
      </c>
      <c r="C31" s="161"/>
      <c r="D31" s="116"/>
      <c r="E31" s="62">
        <f>E29+E30</f>
        <v>40</v>
      </c>
      <c r="F31" s="35"/>
      <c r="G31" s="116"/>
      <c r="H31" s="116"/>
      <c r="I31" s="66"/>
      <c r="J31" s="78">
        <f>SUM(J28:J30)</f>
        <v>107520</v>
      </c>
      <c r="K31" s="115"/>
      <c r="L31" s="66"/>
      <c r="M31" s="82">
        <f>M30+M29</f>
        <v>107520</v>
      </c>
      <c r="O31" s="79">
        <f>SUM(O19+O27)</f>
        <v>0</v>
      </c>
    </row>
    <row r="32" spans="2:33" s="43" customFormat="1" ht="13.5" customHeight="1" thickTop="1" thickBot="1" x14ac:dyDescent="0.3">
      <c r="B32" s="37"/>
      <c r="C32" s="38"/>
      <c r="D32" s="38"/>
      <c r="E32" s="39"/>
      <c r="F32" s="40"/>
      <c r="G32" s="41"/>
      <c r="H32" s="41"/>
      <c r="I32" s="41"/>
      <c r="J32" s="77"/>
      <c r="K32" s="44"/>
      <c r="L32" s="44"/>
      <c r="M32" s="77"/>
      <c r="N32" s="42"/>
      <c r="O32" s="45"/>
    </row>
    <row r="33" spans="2:33" s="36" customFormat="1" ht="43.5" customHeight="1" thickTop="1" thickBot="1" x14ac:dyDescent="0.3">
      <c r="B33" s="162" t="s">
        <v>2</v>
      </c>
      <c r="C33" s="163"/>
      <c r="D33" s="117"/>
      <c r="E33" s="100">
        <f>SUM(E19+E27+E31)</f>
        <v>43</v>
      </c>
      <c r="F33" s="35"/>
      <c r="G33" s="101"/>
      <c r="H33" s="102"/>
      <c r="I33" s="103"/>
      <c r="J33" s="104">
        <f>J19+J27+J31</f>
        <v>127548</v>
      </c>
      <c r="K33" s="105"/>
      <c r="L33" s="106"/>
      <c r="M33" s="81">
        <f>M19+M31</f>
        <v>127548</v>
      </c>
      <c r="O33" s="81">
        <f>O16</f>
        <v>0</v>
      </c>
    </row>
    <row r="34" spans="2:33" s="43" customFormat="1" ht="39.75" customHeight="1" thickTop="1" thickBot="1" x14ac:dyDescent="0.3">
      <c r="B34" s="37"/>
      <c r="C34" s="38"/>
      <c r="D34" s="38"/>
      <c r="E34" s="39"/>
      <c r="F34" s="40"/>
      <c r="G34" s="41"/>
      <c r="H34" s="41"/>
      <c r="I34" s="41"/>
      <c r="J34" s="151" t="s">
        <v>14</v>
      </c>
      <c r="K34" s="151"/>
      <c r="L34" s="151"/>
      <c r="M34" s="83">
        <f>ROUNDUP(M33+O33,0)</f>
        <v>127548</v>
      </c>
      <c r="N34" s="42"/>
      <c r="O34" s="45"/>
    </row>
    <row r="35" spans="2:33" ht="39.950000000000003" customHeight="1" thickTop="1" thickBot="1" x14ac:dyDescent="0.3"/>
    <row r="36" spans="2:33" ht="39.950000000000003" customHeight="1" thickTop="1" thickBot="1" x14ac:dyDescent="0.3">
      <c r="B36" s="20"/>
      <c r="C36" s="21"/>
      <c r="D36" s="21"/>
      <c r="E36" s="22"/>
      <c r="F36" s="23"/>
      <c r="G36" s="120" t="s">
        <v>30</v>
      </c>
      <c r="H36" s="121"/>
      <c r="I36" s="121"/>
      <c r="J36" s="121"/>
      <c r="K36" s="121"/>
      <c r="L36" s="121"/>
      <c r="M36" s="122"/>
      <c r="N36" s="24"/>
      <c r="O36" s="99" t="s">
        <v>19</v>
      </c>
    </row>
    <row r="37" spans="2:33" ht="39.950000000000003" customHeight="1" thickTop="1" x14ac:dyDescent="0.25">
      <c r="B37" s="123" t="s">
        <v>3</v>
      </c>
      <c r="C37" s="125" t="s">
        <v>4</v>
      </c>
      <c r="D37" s="127" t="s">
        <v>0</v>
      </c>
      <c r="E37" s="129" t="s">
        <v>5</v>
      </c>
      <c r="F37" s="25"/>
      <c r="G37" s="131" t="s">
        <v>6</v>
      </c>
      <c r="H37" s="132"/>
      <c r="I37" s="132"/>
      <c r="J37" s="133"/>
      <c r="K37" s="134" t="s">
        <v>1</v>
      </c>
      <c r="L37" s="136" t="s">
        <v>7</v>
      </c>
      <c r="M37" s="137"/>
      <c r="N37" s="26"/>
      <c r="O37" s="138" t="s">
        <v>8</v>
      </c>
    </row>
    <row r="38" spans="2:33" ht="39.950000000000003" customHeight="1" thickBot="1" x14ac:dyDescent="0.3">
      <c r="B38" s="124"/>
      <c r="C38" s="126"/>
      <c r="D38" s="128"/>
      <c r="E38" s="130"/>
      <c r="F38" s="25"/>
      <c r="G38" s="28" t="s">
        <v>10</v>
      </c>
      <c r="H38" s="53" t="s">
        <v>11</v>
      </c>
      <c r="I38" s="29" t="s">
        <v>9</v>
      </c>
      <c r="J38" s="29" t="s">
        <v>2</v>
      </c>
      <c r="K38" s="135"/>
      <c r="L38" s="29" t="s">
        <v>9</v>
      </c>
      <c r="M38" s="30" t="s">
        <v>2</v>
      </c>
      <c r="N38" s="26"/>
      <c r="O38" s="139"/>
    </row>
    <row r="39" spans="2:33" ht="39.950000000000003" customHeight="1" thickTop="1" thickBot="1" x14ac:dyDescent="0.3">
      <c r="B39" s="140"/>
      <c r="C39" s="141"/>
      <c r="D39" s="141"/>
      <c r="E39" s="142"/>
      <c r="F39" s="25"/>
      <c r="G39" s="70"/>
      <c r="H39" s="71"/>
      <c r="I39" s="71"/>
      <c r="J39" s="71"/>
      <c r="K39" s="72"/>
      <c r="L39" s="71"/>
      <c r="M39" s="73"/>
      <c r="N39" s="68"/>
      <c r="O39" s="67"/>
    </row>
    <row r="40" spans="2:33" ht="44.65" customHeight="1" thickTop="1" x14ac:dyDescent="0.25">
      <c r="B40" s="143" t="s">
        <v>25</v>
      </c>
      <c r="C40" s="146" t="s">
        <v>22</v>
      </c>
      <c r="D40" s="55" t="s">
        <v>24</v>
      </c>
      <c r="E40" s="57">
        <v>40</v>
      </c>
      <c r="F40" s="31"/>
      <c r="G40" s="46">
        <v>1536</v>
      </c>
      <c r="H40" s="108">
        <v>1</v>
      </c>
      <c r="I40" s="65">
        <f>H40*G40</f>
        <v>1536</v>
      </c>
      <c r="J40" s="47">
        <f>I40*E40</f>
        <v>61440</v>
      </c>
      <c r="K40" s="48"/>
      <c r="L40" s="49">
        <f>I40</f>
        <v>1536</v>
      </c>
      <c r="M40" s="50">
        <f>L40*E40</f>
        <v>61440</v>
      </c>
      <c r="N40" s="32"/>
      <c r="O40" s="60"/>
    </row>
    <row r="41" spans="2:33" ht="39.950000000000003" customHeight="1" x14ac:dyDescent="0.25">
      <c r="B41" s="144"/>
      <c r="C41" s="147"/>
      <c r="D41" s="55" t="s">
        <v>27</v>
      </c>
      <c r="E41" s="75">
        <v>10</v>
      </c>
      <c r="F41" s="31"/>
      <c r="G41" s="46">
        <v>3840</v>
      </c>
      <c r="H41" s="108">
        <v>1</v>
      </c>
      <c r="I41" s="65">
        <f>H42*G41</f>
        <v>3840</v>
      </c>
      <c r="J41" s="47">
        <f>I41*E41</f>
        <v>38400</v>
      </c>
      <c r="K41" s="51"/>
      <c r="L41" s="49">
        <f>I41-I41*K41</f>
        <v>3840</v>
      </c>
      <c r="M41" s="50">
        <f>L41*E41</f>
        <v>38400</v>
      </c>
      <c r="N41" s="32"/>
      <c r="O41" s="49"/>
    </row>
    <row r="42" spans="2:33" ht="39.950000000000003" customHeight="1" thickBot="1" x14ac:dyDescent="0.3">
      <c r="B42" s="145"/>
      <c r="C42" s="148"/>
      <c r="D42" s="54" t="s">
        <v>31</v>
      </c>
      <c r="E42" s="75">
        <v>1</v>
      </c>
      <c r="F42" s="31"/>
      <c r="G42" s="46">
        <v>1000</v>
      </c>
      <c r="H42" s="56">
        <v>1</v>
      </c>
      <c r="I42" s="65">
        <f>G42*H42</f>
        <v>1000</v>
      </c>
      <c r="J42" s="47">
        <f>I42*E42</f>
        <v>1000</v>
      </c>
      <c r="K42" s="51"/>
      <c r="L42" s="49">
        <f>I42-I42*K42</f>
        <v>1000</v>
      </c>
      <c r="M42" s="50">
        <f>L42*E42</f>
        <v>1000</v>
      </c>
      <c r="N42" s="32"/>
      <c r="O42" s="49"/>
    </row>
    <row r="43" spans="2:33" ht="39.950000000000003" customHeight="1" thickTop="1" thickBot="1" x14ac:dyDescent="0.3">
      <c r="B43" s="149"/>
      <c r="C43" s="150"/>
      <c r="D43" s="150"/>
      <c r="E43" s="62">
        <f>E40+E41+E42</f>
        <v>51</v>
      </c>
      <c r="F43" s="35"/>
      <c r="G43" s="118"/>
      <c r="H43" s="118"/>
      <c r="I43" s="66"/>
      <c r="J43" s="76">
        <f>SUM(J40:J42)</f>
        <v>100840</v>
      </c>
      <c r="K43" s="118"/>
      <c r="L43" s="118"/>
      <c r="M43" s="80">
        <f>SUM(M40:M42)</f>
        <v>100840</v>
      </c>
      <c r="N43" s="32"/>
      <c r="O43" s="111"/>
    </row>
    <row r="44" spans="2:33" ht="39.950000000000003" customHeight="1" thickTop="1" thickBot="1" x14ac:dyDescent="0.3">
      <c r="B44" s="36"/>
      <c r="C44" s="162" t="s">
        <v>2</v>
      </c>
      <c r="D44" s="163"/>
      <c r="E44" s="119">
        <f>E40+E41+E42</f>
        <v>51</v>
      </c>
      <c r="F44" s="100">
        <f>SUM(F30+F38+F42)</f>
        <v>0</v>
      </c>
      <c r="G44" s="35"/>
      <c r="H44" s="101"/>
      <c r="I44" s="102"/>
      <c r="J44" s="103">
        <f>J40+J41+J42</f>
        <v>100840</v>
      </c>
      <c r="K44" s="104"/>
      <c r="L44" s="105"/>
      <c r="M44" s="106">
        <f>M40+M41+M42</f>
        <v>100840</v>
      </c>
      <c r="N44" s="81">
        <f>N30+N42</f>
        <v>0</v>
      </c>
      <c r="O44" s="36"/>
      <c r="P44" s="81">
        <f>P27</f>
        <v>0</v>
      </c>
    </row>
    <row r="45" spans="2:33" s="2" customFormat="1" ht="2.85" customHeight="1" thickTop="1" thickBot="1" x14ac:dyDescent="0.3">
      <c r="B45" s="43"/>
      <c r="C45" s="37"/>
      <c r="D45" s="38"/>
      <c r="E45" s="38"/>
      <c r="F45" s="39"/>
      <c r="G45" s="40"/>
      <c r="H45" s="41"/>
      <c r="I45" s="41"/>
      <c r="J45" s="41"/>
      <c r="K45" s="151" t="s">
        <v>14</v>
      </c>
      <c r="L45" s="151"/>
      <c r="M45" s="151"/>
      <c r="N45" s="83">
        <f>ROUNDUP(N44+P44,0)</f>
        <v>0</v>
      </c>
      <c r="O45" s="42"/>
      <c r="P45" s="45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3" s="2" customFormat="1" ht="39.950000000000003" customHeight="1" thickTop="1" thickBot="1" x14ac:dyDescent="0.3">
      <c r="E46" s="3"/>
      <c r="F46" s="3"/>
      <c r="G46" s="4"/>
      <c r="H46" s="4"/>
      <c r="I46" s="4"/>
      <c r="J46" s="151" t="s">
        <v>14</v>
      </c>
      <c r="K46" s="151"/>
      <c r="L46" s="151"/>
      <c r="M46" s="83">
        <f>ROUNDUP(M44+O44,0)</f>
        <v>100840</v>
      </c>
      <c r="N46" s="6"/>
      <c r="O46" s="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2:33" s="2" customFormat="1" ht="11.65" customHeight="1" thickTop="1" x14ac:dyDescent="0.25">
      <c r="E47" s="3"/>
      <c r="F47" s="3"/>
      <c r="G47" s="4"/>
      <c r="H47" s="4"/>
      <c r="I47" s="4"/>
      <c r="J47" s="5"/>
      <c r="K47" s="8"/>
      <c r="L47" s="4"/>
      <c r="M47" s="5"/>
      <c r="N47" s="6"/>
      <c r="O47" s="3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2:33" s="2" customFormat="1" ht="39.950000000000003" customHeight="1" x14ac:dyDescent="0.25">
      <c r="B48" s="164" t="s">
        <v>32</v>
      </c>
      <c r="E48" s="3"/>
      <c r="F48" s="3"/>
      <c r="G48" s="4"/>
      <c r="H48" s="4"/>
      <c r="I48" s="4"/>
      <c r="J48" s="5"/>
      <c r="K48" s="8"/>
      <c r="L48" s="4"/>
      <c r="M48" s="5"/>
      <c r="N48" s="6"/>
      <c r="O48" s="3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5:33" s="2" customFormat="1" ht="39.950000000000003" customHeight="1" x14ac:dyDescent="0.25">
      <c r="E49" s="3"/>
      <c r="F49" s="3"/>
      <c r="G49" s="4"/>
      <c r="H49" s="4"/>
      <c r="I49" s="4"/>
      <c r="J49" s="5"/>
      <c r="K49" s="8"/>
      <c r="L49" s="4"/>
      <c r="M49" s="5"/>
      <c r="N49" s="6"/>
      <c r="O49" s="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5:33" s="2" customFormat="1" ht="39.950000000000003" customHeight="1" x14ac:dyDescent="0.25">
      <c r="E50" s="3"/>
      <c r="F50" s="3"/>
      <c r="G50" s="4"/>
      <c r="H50" s="4"/>
      <c r="I50" s="4"/>
      <c r="J50" s="5"/>
      <c r="K50" s="8"/>
      <c r="L50" s="4"/>
      <c r="M50" s="5"/>
      <c r="N50" s="6"/>
      <c r="O50" s="3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5:33" s="2" customFormat="1" ht="39.950000000000003" customHeight="1" x14ac:dyDescent="0.25">
      <c r="E51" s="3"/>
      <c r="F51" s="3"/>
      <c r="G51" s="4"/>
      <c r="H51" s="4"/>
      <c r="I51" s="4"/>
      <c r="J51" s="5"/>
      <c r="K51" s="8"/>
      <c r="L51" s="4"/>
      <c r="M51" s="5"/>
      <c r="N51" s="6"/>
      <c r="O51" s="3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5:33" s="2" customFormat="1" ht="39.950000000000003" customHeight="1" x14ac:dyDescent="0.25">
      <c r="E52" s="3"/>
      <c r="F52" s="3"/>
      <c r="G52" s="4"/>
      <c r="H52" s="4"/>
      <c r="I52" s="4"/>
      <c r="J52" s="5"/>
      <c r="K52" s="8"/>
      <c r="L52" s="4"/>
      <c r="M52" s="5"/>
      <c r="N52" s="6"/>
      <c r="O52" s="3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5:33" s="2" customFormat="1" ht="39.950000000000003" customHeight="1" x14ac:dyDescent="0.25">
      <c r="E53" s="3"/>
      <c r="F53" s="3"/>
      <c r="G53" s="4"/>
      <c r="H53" s="4"/>
      <c r="I53" s="4"/>
      <c r="J53" s="5"/>
      <c r="K53" s="8"/>
      <c r="L53" s="4"/>
      <c r="M53" s="5"/>
      <c r="N53" s="6"/>
      <c r="O53" s="3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5:33" s="2" customFormat="1" ht="39.950000000000003" customHeight="1" x14ac:dyDescent="0.25">
      <c r="E54" s="3"/>
      <c r="F54" s="3"/>
      <c r="G54" s="4"/>
      <c r="H54" s="4"/>
      <c r="I54" s="4"/>
      <c r="J54" s="5"/>
      <c r="K54" s="8"/>
      <c r="L54" s="4"/>
      <c r="M54" s="5"/>
      <c r="N54" s="6"/>
      <c r="O54" s="3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5:33" s="2" customFormat="1" ht="14.25" customHeight="1" x14ac:dyDescent="0.25">
      <c r="E55" s="3"/>
      <c r="F55" s="3"/>
      <c r="G55" s="4"/>
      <c r="H55" s="4"/>
      <c r="I55" s="4"/>
      <c r="J55" s="5"/>
      <c r="K55" s="8"/>
      <c r="L55" s="4"/>
      <c r="M55" s="5"/>
      <c r="N55" s="6"/>
      <c r="O55" s="3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5:33" s="2" customFormat="1" ht="39.950000000000003" customHeight="1" x14ac:dyDescent="0.25">
      <c r="E56" s="3"/>
      <c r="F56" s="3"/>
      <c r="G56" s="4"/>
      <c r="H56" s="4"/>
      <c r="I56" s="4"/>
      <c r="J56" s="5"/>
      <c r="K56" s="8"/>
      <c r="L56" s="4"/>
      <c r="M56" s="5"/>
      <c r="N56" s="6"/>
      <c r="O56" s="3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5:33" s="2" customFormat="1" ht="43.9" customHeight="1" x14ac:dyDescent="0.25">
      <c r="E57" s="3"/>
      <c r="F57" s="3"/>
      <c r="G57" s="4"/>
      <c r="H57" s="4"/>
      <c r="I57" s="4"/>
      <c r="J57" s="5"/>
      <c r="K57" s="8"/>
      <c r="L57" s="4"/>
      <c r="M57" s="5"/>
      <c r="N57" s="6"/>
      <c r="O57" s="3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5:33" s="2" customFormat="1" ht="13.7" customHeight="1" x14ac:dyDescent="0.25">
      <c r="E58" s="3"/>
      <c r="F58" s="3"/>
      <c r="G58" s="4"/>
      <c r="H58" s="4"/>
      <c r="I58" s="4"/>
      <c r="J58" s="5"/>
      <c r="K58" s="8"/>
      <c r="L58" s="4"/>
      <c r="M58" s="5"/>
      <c r="N58" s="6"/>
      <c r="O58" s="3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5:33" s="2" customFormat="1" ht="27.75" customHeight="1" x14ac:dyDescent="0.25">
      <c r="E59" s="3"/>
      <c r="F59" s="3"/>
      <c r="G59" s="4"/>
      <c r="H59" s="4"/>
      <c r="I59" s="4"/>
      <c r="J59" s="5"/>
      <c r="K59" s="8"/>
      <c r="L59" s="4"/>
      <c r="M59" s="5"/>
      <c r="N59" s="6"/>
      <c r="O59" s="3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1" spans="5:33" s="2" customFormat="1" ht="25.15" customHeight="1" x14ac:dyDescent="0.25">
      <c r="E61" s="3"/>
      <c r="F61" s="3"/>
      <c r="G61" s="4"/>
      <c r="H61" s="4"/>
      <c r="I61" s="4"/>
      <c r="J61" s="5"/>
      <c r="K61" s="8"/>
      <c r="L61" s="4"/>
      <c r="M61" s="5"/>
      <c r="N61" s="6"/>
      <c r="O61" s="3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5:33" s="2" customFormat="1" ht="18" customHeight="1" x14ac:dyDescent="0.25">
      <c r="E62" s="3"/>
      <c r="F62" s="3"/>
      <c r="G62" s="4"/>
      <c r="H62" s="4"/>
      <c r="I62" s="4"/>
      <c r="J62" s="5"/>
      <c r="K62" s="8"/>
      <c r="L62" s="4"/>
      <c r="M62" s="5"/>
      <c r="N62" s="6"/>
      <c r="O62" s="3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5:33" s="2" customFormat="1" ht="18" customHeight="1" x14ac:dyDescent="0.25">
      <c r="E63" s="3"/>
      <c r="F63" s="3"/>
      <c r="G63" s="4"/>
      <c r="H63" s="4"/>
      <c r="I63" s="4"/>
      <c r="J63" s="5"/>
      <c r="K63" s="8"/>
      <c r="L63" s="4"/>
      <c r="M63" s="5"/>
      <c r="N63" s="6"/>
      <c r="O63" s="3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5" spans="5:33" s="2" customFormat="1" ht="18.75" customHeight="1" x14ac:dyDescent="0.25">
      <c r="E65" s="3"/>
      <c r="F65" s="3"/>
      <c r="G65" s="4"/>
      <c r="H65" s="4"/>
      <c r="I65" s="4"/>
      <c r="J65" s="5"/>
      <c r="K65" s="8"/>
      <c r="L65" s="4"/>
      <c r="M65" s="5"/>
      <c r="N65" s="6"/>
      <c r="O65" s="3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5:33" s="2" customFormat="1" ht="27.75" customHeight="1" x14ac:dyDescent="0.25">
      <c r="E66" s="3"/>
      <c r="F66" s="3"/>
      <c r="G66" s="4"/>
      <c r="H66" s="4"/>
      <c r="I66" s="4"/>
      <c r="J66" s="5"/>
      <c r="K66" s="8"/>
      <c r="L66" s="4"/>
      <c r="M66" s="5"/>
      <c r="N66" s="6"/>
      <c r="O66" s="3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5:33" s="2" customFormat="1" ht="27.75" customHeight="1" x14ac:dyDescent="0.25">
      <c r="E67" s="3"/>
      <c r="F67" s="3"/>
      <c r="G67" s="4"/>
      <c r="H67" s="4"/>
      <c r="I67" s="4"/>
      <c r="J67" s="5"/>
      <c r="K67" s="8"/>
      <c r="L67" s="4"/>
      <c r="M67" s="5"/>
      <c r="N67" s="6"/>
      <c r="O67" s="3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5:33" s="2" customFormat="1" ht="27.75" customHeight="1" x14ac:dyDescent="0.25">
      <c r="E68" s="3"/>
      <c r="F68" s="3"/>
      <c r="G68" s="4"/>
      <c r="H68" s="4"/>
      <c r="I68" s="4"/>
      <c r="J68" s="5"/>
      <c r="K68" s="8"/>
      <c r="L68" s="4"/>
      <c r="M68" s="5"/>
      <c r="N68" s="6"/>
      <c r="O68" s="3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70" spans="5:33" s="2" customFormat="1" ht="16.149999999999999" customHeight="1" x14ac:dyDescent="0.25">
      <c r="E70" s="3"/>
      <c r="F70" s="3"/>
      <c r="G70" s="4"/>
      <c r="H70" s="4"/>
      <c r="I70" s="4"/>
      <c r="J70" s="5"/>
      <c r="K70" s="8"/>
      <c r="L70" s="4"/>
      <c r="M70" s="5"/>
      <c r="N70" s="6"/>
      <c r="O70" s="3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</sheetData>
  <mergeCells count="37">
    <mergeCell ref="K45:M45"/>
    <mergeCell ref="J46:L46"/>
    <mergeCell ref="O37:O38"/>
    <mergeCell ref="B39:E39"/>
    <mergeCell ref="B40:B42"/>
    <mergeCell ref="C40:C42"/>
    <mergeCell ref="B43:D43"/>
    <mergeCell ref="C44:D44"/>
    <mergeCell ref="G36:M36"/>
    <mergeCell ref="B37:B38"/>
    <mergeCell ref="C37:C38"/>
    <mergeCell ref="D37:D38"/>
    <mergeCell ref="E37:E38"/>
    <mergeCell ref="G37:J37"/>
    <mergeCell ref="K37:K38"/>
    <mergeCell ref="L37:M37"/>
    <mergeCell ref="J34:L34"/>
    <mergeCell ref="B21:E21"/>
    <mergeCell ref="G21:J21"/>
    <mergeCell ref="L21:M21"/>
    <mergeCell ref="B27:D27"/>
    <mergeCell ref="B31:C31"/>
    <mergeCell ref="B33:C33"/>
    <mergeCell ref="O13:O14"/>
    <mergeCell ref="B15:E15"/>
    <mergeCell ref="B16:B18"/>
    <mergeCell ref="C16:C18"/>
    <mergeCell ref="B19:D19"/>
    <mergeCell ref="B20:E20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COMERCIAL 01</vt:lpstr>
      <vt:lpstr>'COMERCIAL 01'!Area_de_impressao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2023-12-07T15:35:17Z</cp:lastPrinted>
  <dcterms:created xsi:type="dcterms:W3CDTF">2016-07-07T21:46:47Z</dcterms:created>
  <dcterms:modified xsi:type="dcterms:W3CDTF">2025-10-31T14:40:12Z</dcterms:modified>
</cp:coreProperties>
</file>